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tables/table12.xml" ContentType="application/vnd.openxmlformats-officedocument.spreadsheetml.table+xml"/>
  <Override PartName="/xl/queryTables/queryTable5.xml" ContentType="application/vnd.openxmlformats-officedocument.spreadsheetml.queryTable+xml"/>
  <Override PartName="/xl/tables/table13.xml" ContentType="application/vnd.openxmlformats-officedocument.spreadsheetml.table+xml"/>
  <Override PartName="/xl/queryTables/queryTable6.xml" ContentType="application/vnd.openxmlformats-officedocument.spreadsheetml.queryTable+xml"/>
  <Override PartName="/xl/tables/table14.xml" ContentType="application/vnd.openxmlformats-officedocument.spreadsheetml.table+xml"/>
  <Override PartName="/xl/queryTables/queryTable7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6dfb5075117361c/Dokumenty/"/>
    </mc:Choice>
  </mc:AlternateContent>
  <xr:revisionPtr revIDLastSave="3470" documentId="8_{D04C6404-EDF5-4F62-8646-B32F26DA81BB}" xr6:coauthVersionLast="47" xr6:coauthVersionMax="47" xr10:uidLastSave="{D1343E73-6635-4C8B-A783-6A1D56838BA6}"/>
  <bookViews>
    <workbookView xWindow="-108" yWindow="-108" windowWidth="23256" windowHeight="13896" tabRatio="824" xr2:uid="{E486866A-31CE-4373-AC6F-BAA93AC1A55B}"/>
  </bookViews>
  <sheets>
    <sheet name="FA_data" sheetId="1" r:id="rId1"/>
    <sheet name="Q_data" sheetId="4" r:id="rId2"/>
    <sheet name="Q_data_ext" sheetId="10" r:id="rId3"/>
    <sheet name="Q_popisna_statistika" sheetId="5" r:id="rId4"/>
    <sheet name="Q_shapiro-wilkuv_test" sheetId="6" r:id="rId5"/>
    <sheet name="Q_Durbin-watson_korelace" sheetId="8" r:id="rId6"/>
    <sheet name="Q_delta-normal_var" sheetId="16" r:id="rId7"/>
    <sheet name="Q_bootstrap" sheetId="23" r:id="rId8"/>
    <sheet name="Q_monte_carlo" sheetId="24" r:id="rId9"/>
  </sheets>
  <definedNames>
    <definedName name="ExternalData_1" localSheetId="1" hidden="1">Q_data!$A$1:$I$2516</definedName>
    <definedName name="ExternalData_1" localSheetId="2" hidden="1">Q_data_ext!$A$1:$O$2338</definedName>
    <definedName name="ExternalData_1" localSheetId="5" hidden="1">'Q_Durbin-watson_korelace'!$A$11:$C$19</definedName>
    <definedName name="ExternalData_2" localSheetId="5" hidden="1">'Q_Durbin-watson_korelace'!$E$13:$H$21</definedName>
    <definedName name="ExternalData_3" localSheetId="6" hidden="1">'Q_delta-normal_var'!$A$1:$H$2</definedName>
    <definedName name="ExternalData_3" localSheetId="8" hidden="1">Q_monte_carlo!$A$1:$D$2</definedName>
    <definedName name="ExternalData_5" localSheetId="7" hidden="1">Q_bootstrap!$A$1:$E$2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1" l="1"/>
  <c r="I37" i="1"/>
  <c r="D211" i="1"/>
  <c r="E211" i="1"/>
  <c r="F211" i="1"/>
  <c r="C211" i="1"/>
  <c r="G211" i="1" s="1"/>
  <c r="G208" i="1"/>
  <c r="D210" i="1"/>
  <c r="E210" i="1"/>
  <c r="E207" i="1" s="1"/>
  <c r="F210" i="1"/>
  <c r="C210" i="1"/>
  <c r="D209" i="1"/>
  <c r="E209" i="1"/>
  <c r="F209" i="1"/>
  <c r="C209" i="1"/>
  <c r="D208" i="1"/>
  <c r="E208" i="1"/>
  <c r="F208" i="1"/>
  <c r="C208" i="1"/>
  <c r="C39" i="1"/>
  <c r="D161" i="1" s="1"/>
  <c r="D170" i="1" s="1"/>
  <c r="C205" i="1"/>
  <c r="I130" i="1"/>
  <c r="I138" i="1" s="1"/>
  <c r="J130" i="1"/>
  <c r="J138" i="1" s="1"/>
  <c r="I131" i="1"/>
  <c r="J131" i="1"/>
  <c r="I132" i="1"/>
  <c r="J132" i="1"/>
  <c r="I129" i="1"/>
  <c r="J129" i="1"/>
  <c r="J127" i="1"/>
  <c r="J136" i="1" s="1"/>
  <c r="I126" i="1"/>
  <c r="I135" i="1" s="1"/>
  <c r="J126" i="1"/>
  <c r="J135" i="1" s="1"/>
  <c r="H132" i="1"/>
  <c r="H131" i="1"/>
  <c r="H130" i="1"/>
  <c r="H138" i="1" s="1"/>
  <c r="H129" i="1"/>
  <c r="H126" i="1"/>
  <c r="H135" i="1" s="1"/>
  <c r="D126" i="1"/>
  <c r="E126" i="1"/>
  <c r="D129" i="1"/>
  <c r="E129" i="1"/>
  <c r="D130" i="1"/>
  <c r="E130" i="1"/>
  <c r="E138" i="1" s="1"/>
  <c r="D131" i="1"/>
  <c r="E131" i="1"/>
  <c r="D132" i="1"/>
  <c r="E132" i="1"/>
  <c r="C132" i="1"/>
  <c r="C131" i="1"/>
  <c r="C130" i="1"/>
  <c r="C138" i="1" s="1"/>
  <c r="C129" i="1"/>
  <c r="C126" i="1"/>
  <c r="C135" i="1" s="1"/>
  <c r="K112" i="1"/>
  <c r="L112" i="1"/>
  <c r="J112" i="1"/>
  <c r="D112" i="1"/>
  <c r="F112" i="1"/>
  <c r="E112" i="1"/>
  <c r="F33" i="1"/>
  <c r="F34" i="1" s="1"/>
  <c r="C35" i="1"/>
  <c r="D36" i="1" s="1"/>
  <c r="C61" i="1"/>
  <c r="L37" i="1"/>
  <c r="D49" i="1"/>
  <c r="AA35" i="1"/>
  <c r="AA33" i="1" s="1"/>
  <c r="D206" i="1" s="1"/>
  <c r="Z35" i="1"/>
  <c r="V35" i="1"/>
  <c r="AA34" i="1"/>
  <c r="U34" i="1"/>
  <c r="V34" i="1"/>
  <c r="V33" i="1" s="1"/>
  <c r="W34" i="1"/>
  <c r="J33" i="1"/>
  <c r="I39" i="1"/>
  <c r="J161" i="1" s="1"/>
  <c r="K164" i="1"/>
  <c r="L164" i="1"/>
  <c r="M164" i="1"/>
  <c r="J164" i="1"/>
  <c r="K163" i="1"/>
  <c r="L163" i="1"/>
  <c r="M163" i="1"/>
  <c r="J163" i="1"/>
  <c r="K162" i="1"/>
  <c r="L162" i="1"/>
  <c r="M162" i="1"/>
  <c r="J162" i="1"/>
  <c r="E164" i="1"/>
  <c r="F164" i="1"/>
  <c r="G164" i="1"/>
  <c r="D164" i="1"/>
  <c r="E163" i="1"/>
  <c r="F163" i="1"/>
  <c r="G163" i="1"/>
  <c r="D163" i="1"/>
  <c r="F162" i="1"/>
  <c r="G162" i="1"/>
  <c r="E162" i="1"/>
  <c r="D162" i="1"/>
  <c r="D138" i="1"/>
  <c r="D135" i="1"/>
  <c r="E135" i="1"/>
  <c r="Y10" i="1"/>
  <c r="X10" i="1"/>
  <c r="W10" i="1"/>
  <c r="V10" i="1"/>
  <c r="Y9" i="1"/>
  <c r="X9" i="1"/>
  <c r="W9" i="1"/>
  <c r="V9" i="1"/>
  <c r="C127" i="1" s="1"/>
  <c r="C136" i="1" s="1"/>
  <c r="I61" i="1"/>
  <c r="R22" i="1"/>
  <c r="AC35" i="1" s="1"/>
  <c r="Q22" i="1"/>
  <c r="I128" i="1" s="1"/>
  <c r="I137" i="1" s="1"/>
  <c r="P22" i="1"/>
  <c r="O22" i="1"/>
  <c r="Z34" i="1" s="1"/>
  <c r="O21" i="1"/>
  <c r="T35" i="1" s="1"/>
  <c r="P21" i="1"/>
  <c r="Q21" i="1"/>
  <c r="R21" i="1"/>
  <c r="W35" i="1" s="1"/>
  <c r="J61" i="1"/>
  <c r="K61" i="1"/>
  <c r="K62" i="1" s="1"/>
  <c r="L61" i="1"/>
  <c r="D61" i="1"/>
  <c r="D62" i="1" s="1"/>
  <c r="E61" i="1"/>
  <c r="E62" i="1" s="1"/>
  <c r="F61" i="1"/>
  <c r="F62" i="1" s="1"/>
  <c r="D70" i="1"/>
  <c r="D77" i="1" s="1"/>
  <c r="D84" i="1" s="1"/>
  <c r="J70" i="1"/>
  <c r="J77" i="1" s="1"/>
  <c r="J84" i="1" s="1"/>
  <c r="I59" i="1"/>
  <c r="M74" i="1"/>
  <c r="J73" i="1"/>
  <c r="J80" i="1" s="1"/>
  <c r="G67" i="1"/>
  <c r="O68" i="1"/>
  <c r="O69" i="1" s="1"/>
  <c r="P69" i="1"/>
  <c r="J82" i="1" s="1"/>
  <c r="M81" i="1" s="1"/>
  <c r="J66" i="1"/>
  <c r="G81" i="1"/>
  <c r="G82" i="1" s="1"/>
  <c r="D85" i="1" s="1"/>
  <c r="D80" i="1"/>
  <c r="G68" i="1"/>
  <c r="C59" i="1"/>
  <c r="D71" i="1" s="1"/>
  <c r="G74" i="1"/>
  <c r="G75" i="1" s="1"/>
  <c r="D78" i="1" s="1"/>
  <c r="D73" i="1"/>
  <c r="D68" i="1"/>
  <c r="D69" i="1" s="1"/>
  <c r="D67" i="1"/>
  <c r="D66" i="1"/>
  <c r="J59" i="1"/>
  <c r="K59" i="1"/>
  <c r="K60" i="1" s="1"/>
  <c r="L59" i="1"/>
  <c r="I57" i="1"/>
  <c r="J57" i="1"/>
  <c r="K57" i="1"/>
  <c r="L57" i="1"/>
  <c r="L58" i="1" s="1"/>
  <c r="J55" i="1"/>
  <c r="K55" i="1"/>
  <c r="L55" i="1"/>
  <c r="L56" i="1" s="1"/>
  <c r="I55" i="1"/>
  <c r="D59" i="1"/>
  <c r="E59" i="1"/>
  <c r="F59" i="1"/>
  <c r="F60" i="1" s="1"/>
  <c r="D57" i="1"/>
  <c r="E57" i="1"/>
  <c r="F57" i="1"/>
  <c r="F58" i="1" s="1"/>
  <c r="C57" i="1"/>
  <c r="D55" i="1"/>
  <c r="E55" i="1"/>
  <c r="F55" i="1"/>
  <c r="C55" i="1"/>
  <c r="J49" i="1"/>
  <c r="K49" i="1"/>
  <c r="K50" i="1" s="1"/>
  <c r="L49" i="1"/>
  <c r="L50" i="1" s="1"/>
  <c r="I49" i="1"/>
  <c r="P47" i="1"/>
  <c r="O47" i="1"/>
  <c r="Q47" i="1"/>
  <c r="Q48" i="1" s="1"/>
  <c r="P45" i="1"/>
  <c r="P46" i="1" s="1"/>
  <c r="O45" i="1"/>
  <c r="Q45" i="1"/>
  <c r="Q46" i="1" s="1"/>
  <c r="N45" i="1"/>
  <c r="O46" i="1" s="1"/>
  <c r="N47" i="1"/>
  <c r="I45" i="1"/>
  <c r="J47" i="1"/>
  <c r="K47" i="1"/>
  <c r="K48" i="1" s="1"/>
  <c r="L47" i="1"/>
  <c r="L48" i="1" s="1"/>
  <c r="I47" i="1"/>
  <c r="J48" i="1" s="1"/>
  <c r="J45" i="1"/>
  <c r="K46" i="1" s="1"/>
  <c r="K45" i="1"/>
  <c r="L45" i="1"/>
  <c r="L46" i="1" s="1"/>
  <c r="F50" i="1"/>
  <c r="E49" i="1"/>
  <c r="F49" i="1"/>
  <c r="C49" i="1"/>
  <c r="D47" i="1"/>
  <c r="E47" i="1"/>
  <c r="E48" i="1" s="1"/>
  <c r="F47" i="1"/>
  <c r="C47" i="1"/>
  <c r="D45" i="1"/>
  <c r="E45" i="1"/>
  <c r="E46" i="1" s="1"/>
  <c r="F45" i="1"/>
  <c r="C45" i="1"/>
  <c r="J38" i="1"/>
  <c r="K37" i="1"/>
  <c r="K38" i="1" s="1"/>
  <c r="J35" i="1"/>
  <c r="K35" i="1"/>
  <c r="K36" i="1" s="1"/>
  <c r="L35" i="1"/>
  <c r="I35" i="1"/>
  <c r="D37" i="1"/>
  <c r="E37" i="1"/>
  <c r="F37" i="1"/>
  <c r="F38" i="1" s="1"/>
  <c r="C37" i="1"/>
  <c r="F35" i="1"/>
  <c r="E35" i="1"/>
  <c r="E36" i="1" s="1"/>
  <c r="D35" i="1"/>
  <c r="K33" i="1"/>
  <c r="L33" i="1"/>
  <c r="L34" i="1" s="1"/>
  <c r="I33" i="1"/>
  <c r="J34" i="1" s="1"/>
  <c r="C33" i="1"/>
  <c r="J39" i="1"/>
  <c r="J40" i="1" s="1"/>
  <c r="K39" i="1"/>
  <c r="K40" i="1" s="1"/>
  <c r="L39" i="1"/>
  <c r="L40" i="1" s="1"/>
  <c r="F39" i="1"/>
  <c r="F205" i="1" s="1"/>
  <c r="E39" i="1"/>
  <c r="F40" i="1" s="1"/>
  <c r="D39" i="1"/>
  <c r="D205" i="1" s="1"/>
  <c r="E33" i="1"/>
  <c r="E34" i="1" s="1"/>
  <c r="D33" i="1"/>
  <c r="L38" i="1" l="1"/>
  <c r="D127" i="1"/>
  <c r="D136" i="1" s="1"/>
  <c r="L114" i="1"/>
  <c r="F36" i="1"/>
  <c r="J62" i="1"/>
  <c r="D34" i="1"/>
  <c r="O48" i="1"/>
  <c r="L62" i="1"/>
  <c r="AB35" i="1"/>
  <c r="D48" i="1"/>
  <c r="D50" i="1"/>
  <c r="E38" i="1"/>
  <c r="K58" i="1"/>
  <c r="C128" i="1"/>
  <c r="C137" i="1" s="1"/>
  <c r="G161" i="1"/>
  <c r="G170" i="1" s="1"/>
  <c r="J68" i="1"/>
  <c r="J69" i="1" s="1"/>
  <c r="J76" i="1" s="1"/>
  <c r="O114" i="1"/>
  <c r="D56" i="1"/>
  <c r="P48" i="1"/>
  <c r="P70" i="1"/>
  <c r="J67" i="1" s="1"/>
  <c r="D38" i="1"/>
  <c r="E161" i="1"/>
  <c r="E170" i="1" s="1"/>
  <c r="J36" i="1"/>
  <c r="Z33" i="1"/>
  <c r="C206" i="1" s="1"/>
  <c r="F161" i="1"/>
  <c r="F170" i="1" s="1"/>
  <c r="J56" i="1"/>
  <c r="E40" i="1"/>
  <c r="L36" i="1"/>
  <c r="J50" i="1"/>
  <c r="H128" i="1"/>
  <c r="H137" i="1" s="1"/>
  <c r="G209" i="1"/>
  <c r="K34" i="1"/>
  <c r="D207" i="1"/>
  <c r="F207" i="1"/>
  <c r="E127" i="1"/>
  <c r="E136" i="1" s="1"/>
  <c r="H127" i="1"/>
  <c r="H136" i="1" s="1"/>
  <c r="AB34" i="1"/>
  <c r="F114" i="1"/>
  <c r="F116" i="1" s="1"/>
  <c r="D46" i="1"/>
  <c r="E60" i="1"/>
  <c r="I127" i="1"/>
  <c r="I136" i="1" s="1"/>
  <c r="K114" i="1"/>
  <c r="E128" i="1"/>
  <c r="E137" i="1" s="1"/>
  <c r="E205" i="1"/>
  <c r="W33" i="1"/>
  <c r="G205" i="1"/>
  <c r="E50" i="1"/>
  <c r="E114" i="1"/>
  <c r="E116" i="1" s="1"/>
  <c r="D40" i="1"/>
  <c r="J75" i="1"/>
  <c r="G210" i="1"/>
  <c r="G207" i="1" s="1"/>
  <c r="E58" i="1"/>
  <c r="J74" i="1"/>
  <c r="D114" i="1"/>
  <c r="D116" i="1" s="1"/>
  <c r="J128" i="1"/>
  <c r="J137" i="1" s="1"/>
  <c r="M161" i="1"/>
  <c r="M170" i="1" s="1"/>
  <c r="E113" i="1"/>
  <c r="F46" i="1"/>
  <c r="K161" i="1"/>
  <c r="K170" i="1" s="1"/>
  <c r="AC34" i="1"/>
  <c r="AC33" i="1" s="1"/>
  <c r="F206" i="1" s="1"/>
  <c r="L161" i="1"/>
  <c r="L170" i="1" s="1"/>
  <c r="J46" i="1"/>
  <c r="J81" i="1"/>
  <c r="K56" i="1"/>
  <c r="L116" i="1"/>
  <c r="C207" i="1"/>
  <c r="U35" i="1"/>
  <c r="U33" i="1" s="1"/>
  <c r="D128" i="1"/>
  <c r="D137" i="1" s="1"/>
  <c r="M68" i="1"/>
  <c r="J71" i="1" s="1"/>
  <c r="F48" i="1"/>
  <c r="J58" i="1"/>
  <c r="F56" i="1"/>
  <c r="J60" i="1"/>
  <c r="T34" i="1"/>
  <c r="T33" i="1" s="1"/>
  <c r="E56" i="1"/>
  <c r="K116" i="1"/>
  <c r="F113" i="1"/>
  <c r="L113" i="1"/>
  <c r="K113" i="1"/>
  <c r="L115" i="1"/>
  <c r="J170" i="1"/>
  <c r="L60" i="1"/>
  <c r="D58" i="1"/>
  <c r="D60" i="1"/>
  <c r="AB33" i="1" l="1"/>
  <c r="E206" i="1" s="1"/>
  <c r="G206" i="1" s="1"/>
  <c r="M67" i="1"/>
  <c r="M66" i="1" s="1"/>
  <c r="J114" i="1"/>
  <c r="J116" i="1" s="1"/>
  <c r="E115" i="1"/>
  <c r="B216" i="1"/>
  <c r="B219" i="1" s="1"/>
  <c r="K115" i="1"/>
  <c r="F115" i="1"/>
  <c r="M73" i="1" l="1"/>
  <c r="M75" i="1" s="1"/>
  <c r="J78" i="1" s="1"/>
  <c r="M80" i="1"/>
  <c r="M82" i="1" s="1"/>
  <c r="J85" i="1" s="1"/>
  <c r="C219" i="1"/>
  <c r="E219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AFE0CA4-907B-4B96-BDBF-7E4BC042782D}" keepAlive="1" name="Dotaz – bootstrap" description="Připojení k dotazu produktu bootstrap v sešitě" type="5" refreshedVersion="0" background="1" saveData="1">
    <dbPr connection="Provider=Microsoft.Mashup.OleDb.1;Data Source=$Workbook$;Location=bootstrap;Extended Properties=&quot;&quot;" command="SELECT * FROM [bootstrap]"/>
  </connection>
  <connection id="2" xr16:uid="{A6FE7BB7-DC6A-41CF-ACD5-0745B8280D82}" keepAlive="1" name="Dotaz – bootstrap (2)" description="Připojení k dotazu produktu bootstrap (2) v sešitě" type="5" refreshedVersion="8" background="1" saveData="1">
    <dbPr connection="Provider=Microsoft.Mashup.OleDb.1;Data Source=$Workbook$;Location=&quot;bootstrap (2)&quot;;Extended Properties=&quot;&quot;" command="SELECT * FROM [bootstrap (2)]"/>
  </connection>
  <connection id="3" xr16:uid="{AC0D60C5-3BC8-4910-90C5-3CF2DA4F6743}" keepAlive="1" name="Dotaz – bootstrap (3)" description="Připojení k dotazu produktu bootstrap (3) v sešitě" type="5" refreshedVersion="8" background="1" saveData="1">
    <dbPr connection="Provider=Microsoft.Mashup.OleDb.1;Data Source=$Workbook$;Location=&quot;bootstrap (3)&quot;;Extended Properties=&quot;&quot;" command="SELECT * FROM [bootstrap (3)]"/>
  </connection>
  <connection id="4" xr16:uid="{C19D204A-10AA-4C91-AE6A-7BFAFB43F3A1}" keepAlive="1" name="Dotaz – combined_returns" description="Připojení k dotazu produktu combined_returns v sešitě" type="5" refreshedVersion="8" background="1" saveData="1">
    <dbPr connection="Provider=Microsoft.Mashup.OleDb.1;Data Source=$Workbook$;Location=combined_returns;Extended Properties=&quot;&quot;" command="SELECT * FROM [combined_returns]"/>
  </connection>
  <connection id="5" xr16:uid="{8691311C-7F79-4A3D-BD26-9175823B5C81}" keepAlive="1" name="Dotaz – combined_returns_extended" description="Připojení k dotazu produktu combined_returns_extended v sešitě" type="5" refreshedVersion="8" background="1" saveData="1">
    <dbPr connection="Provider=Microsoft.Mashup.OleDb.1;Data Source=$Workbook$;Location=combined_returns_extended;Extended Properties=&quot;&quot;" command="SELECT * FROM [combined_returns_extended]"/>
  </connection>
  <connection id="6" xr16:uid="{C56FAC90-D833-416E-9770-91C88E4D1CFD}" keepAlive="1" name="Dotaz – delta-normal_var" description="Připojení k dotazu produktu delta-normal_var v sešitě" type="5" refreshedVersion="8" background="1" saveData="1">
    <dbPr connection="Provider=Microsoft.Mashup.OleDb.1;Data Source=$Workbook$;Location=delta-normal_var;Extended Properties=&quot;&quot;" command="SELECT * FROM [delta-normal_var]"/>
  </connection>
  <connection id="7" xr16:uid="{7C1F3EF7-594D-41ED-9600-9BAE1812D87D}" keepAlive="1" name="Dotaz – delta-normal_var (2)" description="Připojení k dotazu produktu delta-normal_var (2) v sešitě" type="5" refreshedVersion="8" background="1" saveData="1">
    <dbPr connection="Provider=Microsoft.Mashup.OleDb.1;Data Source=$Workbook$;Location=&quot;delta-normal_var (2)&quot;;Extended Properties=&quot;&quot;" command="SELECT * FROM [delta-normal_var (2)]"/>
  </connection>
  <connection id="8" xr16:uid="{E8917434-2A1A-40D7-87C9-52287ACE7CC6}" keepAlive="1" name="Dotaz – delta-normal_var (3)" description="Připojení k dotazu produktu delta-normal_var (3) v sešitě" type="5" refreshedVersion="0" background="1" saveData="1">
    <dbPr connection="Provider=Microsoft.Mashup.OleDb.1;Data Source=$Workbook$;Location=&quot;delta-normal_var (3)&quot;;Extended Properties=&quot;&quot;" command="SELECT * FROM [delta-normal_var (3)]"/>
  </connection>
  <connection id="9" xr16:uid="{C4DB01D3-42CD-4090-B40D-CB73C7355F92}" keepAlive="1" name="Dotaz – durbin_watson_short" description="Připojení k dotazu produktu durbin_watson_short v sešitě" type="5" refreshedVersion="8" background="1" saveData="1">
    <dbPr connection="Provider=Microsoft.Mashup.OleDb.1;Data Source=$Workbook$;Location=durbin_watson_short;Extended Properties=&quot;&quot;" command="SELECT * FROM [durbin_watson_short]"/>
  </connection>
  <connection id="10" xr16:uid="{BACA7617-049D-4D75-8332-2052C2640DAF}" keepAlive="1" name="Dotaz – monte_carlo_var_normal" description="Připojení k dotazu produktu monte_carlo_var_normal v sešitě" type="5" refreshedVersion="8" background="1" saveData="1">
    <dbPr connection="Provider=Microsoft.Mashup.OleDb.1;Data Source=$Workbook$;Location=monte_carlo_var_normal;Extended Properties=&quot;&quot;" command="SELECT * FROM [monte_carlo_var_normal]"/>
  </connection>
  <connection id="11" xr16:uid="{7E8A34DC-4977-4899-B2AA-EED38A95961A}" keepAlive="1" name="Dotaz – monte_carlo_var_normal (2)" description="Připojení k dotazu produktu monte_carlo_var_normal (2) v sešitě" type="5" refreshedVersion="8" background="1" saveData="1">
    <dbPr connection="Provider=Microsoft.Mashup.OleDb.1;Data Source=$Workbook$;Location=&quot;monte_carlo_var_normal (2)&quot;;Extended Properties=&quot;&quot;" command="SELECT * FROM [monte_carlo_var_normal (2)]"/>
  </connection>
  <connection id="12" xr16:uid="{83A254BC-12F7-4E76-86CE-58B46CD41182}" keepAlive="1" name="Dotaz – monte_carlo_var_normal (3)" description="Připojení k dotazu produktu monte_carlo_var_normal (3) v sešitě" type="5" refreshedVersion="8" background="1" saveData="1">
    <dbPr connection="Provider=Microsoft.Mashup.OleDb.1;Data Source=$Workbook$;Location=&quot;monte_carlo_var_normal (3)&quot;;Extended Properties=&quot;&quot;" command="SELECT * FROM [monte_carlo_var_normal (3)]"/>
  </connection>
  <connection id="13" xr16:uid="{8A34574A-5340-4C2B-9E00-57F8E0721423}" keepAlive="1" name="Dotaz – pearson_correlation_additional_short" description="Připojení k dotazu produktu pearson_correlation_additional_short v sešitě" type="5" refreshedVersion="8" background="1" saveData="1">
    <dbPr connection="Provider=Microsoft.Mashup.OleDb.1;Data Source=$Workbook$;Location=pearson_correlation_additional_short;Extended Properties=&quot;&quot;" command="SELECT * FROM [pearson_correlation_additional_short]"/>
  </connection>
  <connection id="14" xr16:uid="{F966ABFE-466C-4B37-A63F-CCCCDBE56E18}" keepAlive="1" name="Dotaz – pearson_correlation_short" description="Připojení k dotazu produktu pearson_correlation_short v sešitě" type="5" refreshedVersion="8" background="1" saveData="1">
    <dbPr connection="Provider=Microsoft.Mashup.OleDb.1;Data Source=$Workbook$;Location=pearson_correlation_short;Extended Properties=&quot;&quot;" command="SELECT * FROM [pearson_correlation_short]"/>
  </connection>
  <connection id="15" xr16:uid="{6B3E27DE-35CE-4EBA-8888-399639CE3600}" keepAlive="1" name="Dotaz – pearson_correlation_short (2)" description="Připojení k dotazu produktu pearson_correlation_short (2) v sešitě" type="5" refreshedVersion="8" background="1" saveData="1">
    <dbPr connection="Provider=Microsoft.Mashup.OleDb.1;Data Source=$Workbook$;Location=&quot;pearson_correlation_short (2)&quot;;Extended Properties=&quot;&quot;" command="SELECT * FROM [pearson_correlation_short (2)]"/>
  </connection>
  <connection id="16" xr16:uid="{43D42CE2-63FD-41CE-BC6D-11C995A2DFA2}" keepAlive="1" name="Dotaz – vystup_popisne_statistiky" description="Připojení k dotazu produktu vystup_popisne_statistiky v sešitě" type="5" refreshedVersion="0" background="1" saveData="1">
    <dbPr connection="Provider=Microsoft.Mashup.OleDb.1;Data Source=$Workbook$;Location=vystup_popisne_statistiky;Extended Properties=&quot;&quot;" command="SELECT * FROM [vystup_popisne_statistiky]"/>
  </connection>
</connections>
</file>

<file path=xl/sharedStrings.xml><?xml version="1.0" encoding="utf-8"?>
<sst xmlns="http://schemas.openxmlformats.org/spreadsheetml/2006/main" count="5326" uniqueCount="4955">
  <si>
    <t>Aktiva celkem</t>
  </si>
  <si>
    <t>Pasiva celkem</t>
  </si>
  <si>
    <t>Rezervy</t>
  </si>
  <si>
    <t>Stálá aktiva celkem</t>
  </si>
  <si>
    <t>Dlouhodobý nehmotný majetek</t>
  </si>
  <si>
    <t>Dlouhodobý hmotný majetek</t>
  </si>
  <si>
    <t>Dlouhodobý finanční majetek</t>
  </si>
  <si>
    <t>Oběžná aktiva</t>
  </si>
  <si>
    <t>Zásoby</t>
  </si>
  <si>
    <t>Pohledávky</t>
  </si>
  <si>
    <t>Krátkodobý finanční majetek</t>
  </si>
  <si>
    <t>Peněžní prostředky</t>
  </si>
  <si>
    <t>Časové rozlišení aktiv</t>
  </si>
  <si>
    <t>Dlouhodobé závazky</t>
  </si>
  <si>
    <t>Krátkodobé závazky</t>
  </si>
  <si>
    <t>Časové rozlišení pasiv</t>
  </si>
  <si>
    <t>Výsledek hospodaření běžného období</t>
  </si>
  <si>
    <t>Základní kapitál</t>
  </si>
  <si>
    <t>Vlastní kapitál</t>
  </si>
  <si>
    <t>Výsledek hospodaření z minulých let</t>
  </si>
  <si>
    <t>Účetní období (roky)</t>
  </si>
  <si>
    <t>Výrobní podnik A</t>
  </si>
  <si>
    <t>Služební podnik B</t>
  </si>
  <si>
    <t>pozn.</t>
  </si>
  <si>
    <t>2020</t>
  </si>
  <si>
    <t>2021</t>
  </si>
  <si>
    <t>2022</t>
  </si>
  <si>
    <t>2023</t>
  </si>
  <si>
    <t>Cizí zdroje</t>
  </si>
  <si>
    <t>z obchodních vtahů 71tis., z-ci 764, úvěry 21tis.</t>
  </si>
  <si>
    <t>Těžce převažují výnosy nad výdaji v příštích období approx 80-95%</t>
  </si>
  <si>
    <t>průměrně 8500 obrat</t>
  </si>
  <si>
    <t>pouze HMV</t>
  </si>
  <si>
    <t>r. 2020</t>
  </si>
  <si>
    <t>r. 2021</t>
  </si>
  <si>
    <t>r. 2022</t>
  </si>
  <si>
    <t>r. 2023</t>
  </si>
  <si>
    <t>pozn..</t>
  </si>
  <si>
    <t>Finanční ukazatele</t>
  </si>
  <si>
    <t>Likvidita a Čistý pracovní kapitál</t>
  </si>
  <si>
    <t>L3</t>
  </si>
  <si>
    <t>ΔL3</t>
  </si>
  <si>
    <t>L3 = Běžná likvidita (3. stupně)</t>
  </si>
  <si>
    <t>repr.</t>
  </si>
  <si>
    <t>Zadluženost</t>
  </si>
  <si>
    <t>L2 = Pohotová likvidita (2. stupně)</t>
  </si>
  <si>
    <t>L1 = Okamžitá likvidita (1. stupně)</t>
  </si>
  <si>
    <t>L2</t>
  </si>
  <si>
    <t>L1</t>
  </si>
  <si>
    <t>Δ L1</t>
  </si>
  <si>
    <t>Δ L2</t>
  </si>
  <si>
    <t>Δ L3</t>
  </si>
  <si>
    <t>ER = Podíl vlastního kapitálu (Equity Ratio)</t>
  </si>
  <si>
    <t>FL = Finanční páka (Financial Leverage)</t>
  </si>
  <si>
    <t>DR = Míra zadluženosti (Debt Ratio)</t>
  </si>
  <si>
    <t>DR</t>
  </si>
  <si>
    <t>Δ DR</t>
  </si>
  <si>
    <t>ER</t>
  </si>
  <si>
    <t>Δ ER</t>
  </si>
  <si>
    <t>FL</t>
  </si>
  <si>
    <t>Δ FL</t>
  </si>
  <si>
    <t>ICR = Ukazatel úrokového krytí (Interest Coverage Ratio)</t>
  </si>
  <si>
    <t>ICR</t>
  </si>
  <si>
    <t>Δ ICR</t>
  </si>
  <si>
    <t>Nákladové úroky</t>
  </si>
  <si>
    <t>Podnik A</t>
  </si>
  <si>
    <t>Podnik B</t>
  </si>
  <si>
    <t>EBIT</t>
  </si>
  <si>
    <t>.+ časové rozlišení (forma cizího kapitálu)</t>
  </si>
  <si>
    <t>Rentabilita</t>
  </si>
  <si>
    <t>ROA = Rentabilita celk. Kapitálu na bázi provozního zisku očištěného od amortizace (Return on Assets)</t>
  </si>
  <si>
    <t>ROA na bázi čistého zisku (Return on Assets)</t>
  </si>
  <si>
    <t>ROE = Rentabilita vlastního kapitálu (Return on Equity)</t>
  </si>
  <si>
    <t>Δ ROA</t>
  </si>
  <si>
    <t>ROE</t>
  </si>
  <si>
    <t>Δ ROE</t>
  </si>
  <si>
    <t>Amortizace</t>
  </si>
  <si>
    <t>EAT</t>
  </si>
  <si>
    <t>Leverage-faktor</t>
  </si>
  <si>
    <t>Výrobní podnik A 2020</t>
  </si>
  <si>
    <t>Suma kapitálu</t>
  </si>
  <si>
    <t>Cizí kapitál</t>
  </si>
  <si>
    <t>Celk. Výnos</t>
  </si>
  <si>
    <t>Celk. Úroky z CK</t>
  </si>
  <si>
    <t>EBT</t>
  </si>
  <si>
    <t>Služební podnik B 2020</t>
  </si>
  <si>
    <t>Zvýšení CK ve struktuře</t>
  </si>
  <si>
    <t>Benchmark</t>
  </si>
  <si>
    <t>Snížená hodnota</t>
  </si>
  <si>
    <t>Approx. ú. Míra CK</t>
  </si>
  <si>
    <t>Approx. ú. míra CK (i)</t>
  </si>
  <si>
    <t>Zvýšená hodnota</t>
  </si>
  <si>
    <t>přepočet</t>
  </si>
  <si>
    <t>Suma</t>
  </si>
  <si>
    <t>CK</t>
  </si>
  <si>
    <t>VK</t>
  </si>
  <si>
    <t>Situace při odhadované úrokové míře obch. Úvěru</t>
  </si>
  <si>
    <t>Snížení CK vzhledem k ROA &lt; i</t>
  </si>
  <si>
    <t xml:space="preserve">Výrobní podnik A </t>
  </si>
  <si>
    <t>Tržby *očištěné</t>
  </si>
  <si>
    <t>* očištěné tržby od jednorázových nepravidelných výnosů, nevhodné pro posouzení podnikatelského rizika a finanční páky</t>
  </si>
  <si>
    <t>DFL = Koeficient finančního rizika (Degree of financial leverage) Δ EAT / Δ EBIT</t>
  </si>
  <si>
    <t>DOL</t>
  </si>
  <si>
    <t>DFL</t>
  </si>
  <si>
    <t>Δ DFL</t>
  </si>
  <si>
    <t>Δ DOL</t>
  </si>
  <si>
    <t>Ukazatele míry podnikatelského rizika</t>
  </si>
  <si>
    <t>CL = Koeficient celkového podnikatelského rizika (Combined Leverage)</t>
  </si>
  <si>
    <t>CL</t>
  </si>
  <si>
    <t>Souhrnné indexy</t>
  </si>
  <si>
    <t>Ekonomický normál</t>
  </si>
  <si>
    <t>Repr.</t>
  </si>
  <si>
    <t>Výkonová spotřeba</t>
  </si>
  <si>
    <t>Přidaná hodnota</t>
  </si>
  <si>
    <t>Osobní náklady</t>
  </si>
  <si>
    <t>Δ' DOL</t>
  </si>
  <si>
    <t>Δ(%)Tržeb</t>
  </si>
  <si>
    <t>Δ(%) VA</t>
  </si>
  <si>
    <t>Δ(%)EAT</t>
  </si>
  <si>
    <t>Δ(%)Zásob</t>
  </si>
  <si>
    <t>Δ(%)VS</t>
  </si>
  <si>
    <t>Δ(%)DHM</t>
  </si>
  <si>
    <t>Δ(%)Mezd</t>
  </si>
  <si>
    <t xml:space="preserve">Porovnání </t>
  </si>
  <si>
    <t>Porovnání</t>
  </si>
  <si>
    <t>Δ EAT &gt; Δ VA &gt; Δ Tržeb &gt; Δ VS</t>
  </si>
  <si>
    <t>VA</t>
  </si>
  <si>
    <t>Tržby</t>
  </si>
  <si>
    <t>VS</t>
  </si>
  <si>
    <t>NE</t>
  </si>
  <si>
    <t>Normál</t>
  </si>
  <si>
    <t>X1</t>
  </si>
  <si>
    <t>X2</t>
  </si>
  <si>
    <t>X3</t>
  </si>
  <si>
    <t>X4</t>
  </si>
  <si>
    <t>Konstanta pro model Logistické regrese</t>
  </si>
  <si>
    <t>Xx Jednotlivé proměnné modelu</t>
  </si>
  <si>
    <t>ČPK / Aktiva</t>
  </si>
  <si>
    <t>Nerozdělený zisk / Aktiva</t>
  </si>
  <si>
    <t>EBIT / Aktiva</t>
  </si>
  <si>
    <t>Vlastní kapitál / Cizí kapitál</t>
  </si>
  <si>
    <t>Konstanty</t>
  </si>
  <si>
    <t>kLR</t>
  </si>
  <si>
    <t>Interpretační zóny původního Altmanova Z'' modelu</t>
  </si>
  <si>
    <t>Šedá zóna</t>
  </si>
  <si>
    <t>Tísňová zóna</t>
  </si>
  <si>
    <t>Bezpečná zóna</t>
  </si>
  <si>
    <t>Hodnocení</t>
  </si>
  <si>
    <t>Z &lt; 1.1</t>
  </si>
  <si>
    <t>1.1 &lt; Z &lt; 2.6</t>
  </si>
  <si>
    <t>2.6  &lt; Z</t>
  </si>
  <si>
    <t>MDA (Multiple Discriminant Analysis)</t>
  </si>
  <si>
    <t>LR (Logistical Regression)</t>
  </si>
  <si>
    <t>μ = 2.96</t>
  </si>
  <si>
    <t>Bankrotní model - Altmanovo Z-Score (upravené)</t>
  </si>
  <si>
    <t>Nesoulad v peněžním cyklu</t>
  </si>
  <si>
    <t>DPO</t>
  </si>
  <si>
    <t>DSO</t>
  </si>
  <si>
    <t>Průměrná doba obratu závazků approx.</t>
  </si>
  <si>
    <t>Průměrná doba obratu pohledávek approx.</t>
  </si>
  <si>
    <t>Doplňující informace z výkazů (upravené)</t>
  </si>
  <si>
    <t>S</t>
  </si>
  <si>
    <t>NWC</t>
  </si>
  <si>
    <t>ΔNWC</t>
  </si>
  <si>
    <t>NWC= Čistý pracovní kapitál (pokrytí dlouhodobých  aktiv) - Net Working Capital</t>
  </si>
  <si>
    <t>DOL = Koeficient provozního rizika (Degree of operating leverage)   Δ EBIT / Δ Tržeb</t>
  </si>
  <si>
    <t>* očištěná extrémní hodnota 2021</t>
  </si>
  <si>
    <t>Výsledky</t>
  </si>
  <si>
    <t xml:space="preserve">Výsledky </t>
  </si>
  <si>
    <t>Ukazatel</t>
  </si>
  <si>
    <t xml:space="preserve">NWC </t>
  </si>
  <si>
    <t>Výpočet investičního doporučení (podnik B)</t>
  </si>
  <si>
    <t>CCM</t>
  </si>
  <si>
    <t>Cash Conversion/Cycle Mismatch = (Pohledávky / Tržby) × 365 – (Závazky / Tržby) × 365</t>
  </si>
  <si>
    <t>↘</t>
  </si>
  <si>
    <r>
      <t>Položky rozvahy vytěžené |</t>
    </r>
    <r>
      <rPr>
        <b/>
        <sz val="12"/>
        <color rgb="FFFF0000"/>
        <rFont val="Inter"/>
      </rPr>
      <t xml:space="preserve"> </t>
    </r>
    <r>
      <rPr>
        <b/>
        <sz val="12"/>
        <color theme="7"/>
        <rFont val="Inter"/>
      </rPr>
      <t>veškeré částky stavových položek jsou v řádech tisíců kč</t>
    </r>
  </si>
  <si>
    <r>
      <t xml:space="preserve">ROA </t>
    </r>
    <r>
      <rPr>
        <b/>
        <vertAlign val="subscript"/>
        <sz val="11"/>
        <color theme="1"/>
        <rFont val="Inter"/>
      </rPr>
      <t>EBITDA</t>
    </r>
  </si>
  <si>
    <r>
      <t>ROA</t>
    </r>
    <r>
      <rPr>
        <b/>
        <vertAlign val="subscript"/>
        <sz val="11"/>
        <color theme="1"/>
        <rFont val="Inter"/>
      </rPr>
      <t xml:space="preserve"> EAT</t>
    </r>
  </si>
  <si>
    <r>
      <t xml:space="preserve">Δ ROA </t>
    </r>
    <r>
      <rPr>
        <b/>
        <vertAlign val="subscript"/>
        <sz val="10"/>
        <color theme="1"/>
        <rFont val="Inter"/>
      </rPr>
      <t>EAT</t>
    </r>
  </si>
  <si>
    <r>
      <t>ROA</t>
    </r>
    <r>
      <rPr>
        <vertAlign val="subscript"/>
        <sz val="11"/>
        <color theme="1"/>
        <rFont val="Inter"/>
      </rPr>
      <t>EBIT</t>
    </r>
  </si>
  <si>
    <t>Identifikace kapitálu nad rámec peněžního cyklu</t>
  </si>
  <si>
    <t>ČPK - (pohledávky + Zásoby - Krátkodobé Závazky)</t>
  </si>
  <si>
    <t>Kr. Závazky</t>
  </si>
  <si>
    <t>Průměr</t>
  </si>
  <si>
    <t>Potřebné průměry za sledované období</t>
  </si>
  <si>
    <t>Peníze</t>
  </si>
  <si>
    <t>L1 = 0,5</t>
  </si>
  <si>
    <r>
      <t xml:space="preserve"> I</t>
    </r>
    <r>
      <rPr>
        <b/>
        <vertAlign val="subscript"/>
        <sz val="11"/>
        <color theme="1"/>
        <rFont val="Inter"/>
      </rPr>
      <t>nízkorizikové</t>
    </r>
    <r>
      <rPr>
        <b/>
        <sz val="11"/>
        <color theme="1"/>
        <rFont val="Inter"/>
      </rPr>
      <t xml:space="preserve"> &lt; 0,8</t>
    </r>
  </si>
  <si>
    <r>
      <t xml:space="preserve"> I</t>
    </r>
    <r>
      <rPr>
        <b/>
        <vertAlign val="subscript"/>
        <sz val="11"/>
        <color theme="1"/>
        <rFont val="Inter"/>
      </rPr>
      <t>rizikové</t>
    </r>
    <r>
      <rPr>
        <b/>
        <sz val="11"/>
        <color theme="1"/>
        <rFont val="Inter"/>
      </rPr>
      <t xml:space="preserve"> &lt; 1,13</t>
    </r>
  </si>
  <si>
    <t>Date</t>
  </si>
  <si>
    <t>SPY</t>
  </si>
  <si>
    <t>TLT</t>
  </si>
  <si>
    <t>AAPL</t>
  </si>
  <si>
    <t>NVDA</t>
  </si>
  <si>
    <t>SPY_logreturn</t>
  </si>
  <si>
    <t>TLT_logreturn</t>
  </si>
  <si>
    <t>AAPL_logreturn</t>
  </si>
  <si>
    <t>NVDA_logreturn</t>
  </si>
  <si>
    <t>Ticker</t>
  </si>
  <si>
    <t>Mean_daily</t>
  </si>
  <si>
    <t>Mean_annual</t>
  </si>
  <si>
    <t>Std_daily</t>
  </si>
  <si>
    <t>Std_annual</t>
  </si>
  <si>
    <t>Skewness</t>
  </si>
  <si>
    <t>Kurtosis</t>
  </si>
  <si>
    <t>No</t>
  </si>
  <si>
    <t>Trading_Days</t>
  </si>
  <si>
    <t>term</t>
  </si>
  <si>
    <t>long-term</t>
  </si>
  <si>
    <t>W_statistic_all</t>
  </si>
  <si>
    <t>p_value_all_shapiro</t>
  </si>
  <si>
    <t>Normality_all_shapiro</t>
  </si>
  <si>
    <t>D_statistic_all</t>
  </si>
  <si>
    <t>p_value_all_pearson</t>
  </si>
  <si>
    <t>Normality_all_pearson</t>
  </si>
  <si>
    <t>1.2152e-311</t>
  </si>
  <si>
    <t>Ticker 2023</t>
  </si>
  <si>
    <t>W_statistic_2023</t>
  </si>
  <si>
    <t>p_value_2023_shapiro</t>
  </si>
  <si>
    <t>Normality_2023_shapiro</t>
  </si>
  <si>
    <t>D_statistic_2023</t>
  </si>
  <si>
    <t>p_value_2023_pearson</t>
  </si>
  <si>
    <t>Normality_2023_pearson</t>
  </si>
  <si>
    <t>Yes</t>
  </si>
  <si>
    <t>Durbin_Watson</t>
  </si>
  <si>
    <t>Pair</t>
  </si>
  <si>
    <t>p_value</t>
  </si>
  <si>
    <t>SPY vs TLT</t>
  </si>
  <si>
    <t>SPY vs AAPL</t>
  </si>
  <si>
    <t>SPY vs NVDA</t>
  </si>
  <si>
    <t>AAPL vs NVDA</t>
  </si>
  <si>
    <t>PPL</t>
  </si>
  <si>
    <t>GLD</t>
  </si>
  <si>
    <t>BTC-USD</t>
  </si>
  <si>
    <t>PPL_logreturn</t>
  </si>
  <si>
    <t>GLD_logreturn</t>
  </si>
  <si>
    <t>BTC-USD_logreturn</t>
  </si>
  <si>
    <t>424.4400024414</t>
  </si>
  <si>
    <t>-0.0746433511</t>
  </si>
  <si>
    <t>394.7959899902</t>
  </si>
  <si>
    <t>-0.0724015083</t>
  </si>
  <si>
    <t>402.1520080566</t>
  </si>
  <si>
    <t>0.0083174158</t>
  </si>
  <si>
    <t>435.7909851074</t>
  </si>
  <si>
    <t>0.0803325898</t>
  </si>
  <si>
    <t>423.2049865723</t>
  </si>
  <si>
    <t>-0.0293060730</t>
  </si>
  <si>
    <t>411.5740051270</t>
  </si>
  <si>
    <t>-0.0278678172</t>
  </si>
  <si>
    <t>404.4249877930</t>
  </si>
  <si>
    <t>-0.0175225713</t>
  </si>
  <si>
    <t>375.4670104980</t>
  </si>
  <si>
    <t>-0.0045545652</t>
  </si>
  <si>
    <t>386.9440002441</t>
  </si>
  <si>
    <t>0.0301093679</t>
  </si>
  <si>
    <t>383.6149902344</t>
  </si>
  <si>
    <t>-0.0086405603</t>
  </si>
  <si>
    <t>375.0719909668</t>
  </si>
  <si>
    <t>-0.0225214366</t>
  </si>
  <si>
    <t>359.5119934082</t>
  </si>
  <si>
    <t>-0.0423704455</t>
  </si>
  <si>
    <t>330.0790100098</t>
  </si>
  <si>
    <t>0.0294185425</t>
  </si>
  <si>
    <t>336.1870117188</t>
  </si>
  <si>
    <t>0.0183355375</t>
  </si>
  <si>
    <t>352.9400024414</t>
  </si>
  <si>
    <t>0.0486304901</t>
  </si>
  <si>
    <t>365.0260009766</t>
  </si>
  <si>
    <t>0.0336705089</t>
  </si>
  <si>
    <t>361.5620117188</t>
  </si>
  <si>
    <t>-0.0095350197</t>
  </si>
  <si>
    <t>390.4140014648</t>
  </si>
  <si>
    <t>0.0308621657</t>
  </si>
  <si>
    <t>400.8699951172</t>
  </si>
  <si>
    <t>0.0264294547</t>
  </si>
  <si>
    <t>394.7730102539</t>
  </si>
  <si>
    <t>-0.0153262309</t>
  </si>
  <si>
    <t>382.5559997559</t>
  </si>
  <si>
    <t>-0.0314358950</t>
  </si>
  <si>
    <t>383.7579956055</t>
  </si>
  <si>
    <t>0.0031370870</t>
  </si>
  <si>
    <t>382.8450012207</t>
  </si>
  <si>
    <t>-0.0173517221</t>
  </si>
  <si>
    <t>386.4750061035</t>
  </si>
  <si>
    <t>0.0094369880</t>
  </si>
  <si>
    <t>383.1579895020</t>
  </si>
  <si>
    <t>-0.0086197893</t>
  </si>
  <si>
    <t>358.4169921875</t>
  </si>
  <si>
    <t>-0.0667503181</t>
  </si>
  <si>
    <t>358.3450012207</t>
  </si>
  <si>
    <t>-0.0002008783</t>
  </si>
  <si>
    <t>352.9890136719</t>
  </si>
  <si>
    <t>-0.0048467334</t>
  </si>
  <si>
    <t>357.6180114746</t>
  </si>
  <si>
    <t>0.0130284760</t>
  </si>
  <si>
    <t>335.5910034180</t>
  </si>
  <si>
    <t>-0.0635722429</t>
  </si>
  <si>
    <t>345.3049926758</t>
  </si>
  <si>
    <t>0.0285348965</t>
  </si>
  <si>
    <t>338.3210144043</t>
  </si>
  <si>
    <t>-0.0204328717</t>
  </si>
  <si>
    <t>327.5539855957</t>
  </si>
  <si>
    <t>0.0050868501</t>
  </si>
  <si>
    <t>330.4920043945</t>
  </si>
  <si>
    <t>0.0089295835</t>
  </si>
  <si>
    <t>339.4859924316</t>
  </si>
  <si>
    <t>0.0268502202</t>
  </si>
  <si>
    <t>349.2900085449</t>
  </si>
  <si>
    <t>0.0284698604</t>
  </si>
  <si>
    <t>342.4150085449</t>
  </si>
  <si>
    <t>-0.0198790705</t>
  </si>
  <si>
    <t>366.9240112305</t>
  </si>
  <si>
    <t>0.0100249093</t>
  </si>
  <si>
    <t>367.6950073242</t>
  </si>
  <si>
    <t>0.0020990373</t>
  </si>
  <si>
    <t>423.5610046387</t>
  </si>
  <si>
    <t>0.1414437424</t>
  </si>
  <si>
    <t>420.7349853516</t>
  </si>
  <si>
    <t>-0.0066944055</t>
  </si>
  <si>
    <t>397.8179931641</t>
  </si>
  <si>
    <t>-0.0560085499</t>
  </si>
  <si>
    <t>387.4079895020</t>
  </si>
  <si>
    <t>-0.0012227659</t>
  </si>
  <si>
    <t>375.1979980469</t>
  </si>
  <si>
    <t>-0.0320244927</t>
  </si>
  <si>
    <t>380.5549926758</t>
  </si>
  <si>
    <t>0.0141768128</t>
  </si>
  <si>
    <t>357.8399963379</t>
  </si>
  <si>
    <t>-0.0615447454</t>
  </si>
  <si>
    <t>350.8479919434</t>
  </si>
  <si>
    <t>-0.0197328906</t>
  </si>
  <si>
    <t>376.9010009766</t>
  </si>
  <si>
    <t>0.0250606230</t>
  </si>
  <si>
    <t>375.3479919434</t>
  </si>
  <si>
    <t>-0.0041289819</t>
  </si>
  <si>
    <t>368.3699951172</t>
  </si>
  <si>
    <t>-0.0187657196</t>
  </si>
  <si>
    <t>376.4469909668</t>
  </si>
  <si>
    <t>0.0181664910</t>
  </si>
  <si>
    <t>379.2449951172</t>
  </si>
  <si>
    <t>0.0031639026</t>
  </si>
  <si>
    <t>381.3150024414</t>
  </si>
  <si>
    <t>0.0054433902</t>
  </si>
  <si>
    <t>375.0100097656</t>
  </si>
  <si>
    <t>-0.0166730933</t>
  </si>
  <si>
    <t>369.6040039062</t>
  </si>
  <si>
    <t>-0.0145205455</t>
  </si>
  <si>
    <t>376.8540039062</t>
  </si>
  <si>
    <t>0.0194256821</t>
  </si>
  <si>
    <t>361.9089965820</t>
  </si>
  <si>
    <t>-0.0357865409</t>
  </si>
  <si>
    <t>352.2189941406</t>
  </si>
  <si>
    <t>-0.0271396650</t>
  </si>
  <si>
    <t>346.3649902344</t>
  </si>
  <si>
    <t>-0.0167600205</t>
  </si>
  <si>
    <t>350.5060119629</t>
  </si>
  <si>
    <t>0.0118847547</t>
  </si>
  <si>
    <t>352.5419921875</t>
  </si>
  <si>
    <t>0.0057918831</t>
  </si>
  <si>
    <t>345.3450012207</t>
  </si>
  <si>
    <t>-0.0180412207</t>
  </si>
  <si>
    <t>327.0620117188</t>
  </si>
  <si>
    <t>-0.0543941297</t>
  </si>
  <si>
    <t>319.7760009766</t>
  </si>
  <si>
    <t>-0.0225290375</t>
  </si>
  <si>
    <t>311.3959960938</t>
  </si>
  <si>
    <t>-0.0265553522</t>
  </si>
  <si>
    <t>317.8429870605</t>
  </si>
  <si>
    <t>0.0204921079</t>
  </si>
  <si>
    <t>331.8859863281</t>
  </si>
  <si>
    <t>0.0338396287</t>
  </si>
  <si>
    <t>334.5719909668</t>
  </si>
  <si>
    <t>0.0080605808</t>
  </si>
  <si>
    <t>322.5339965820</t>
  </si>
  <si>
    <t>-0.0366435296</t>
  </si>
  <si>
    <t>327.9240112305</t>
  </si>
  <si>
    <t>0.0275657414</t>
  </si>
  <si>
    <t>312.6700134277</t>
  </si>
  <si>
    <t>-0.0145071119</t>
  </si>
  <si>
    <t>310.7369995117</t>
  </si>
  <si>
    <t>-0.0062014705</t>
  </si>
  <si>
    <t>320.1929931641</t>
  </si>
  <si>
    <t>0.0299770240</t>
  </si>
  <si>
    <t>315.0320129395</t>
  </si>
  <si>
    <t>0.0024886193</t>
  </si>
  <si>
    <t>274.4739990234</t>
  </si>
  <si>
    <t>0.0381690407</t>
  </si>
  <si>
    <t>286.1889953613</t>
  </si>
  <si>
    <t>0.0417958803</t>
  </si>
  <si>
    <t>294.3370056152</t>
  </si>
  <si>
    <t>0.0280729730</t>
  </si>
  <si>
    <t>283.3489990234</t>
  </si>
  <si>
    <t>-0.0380460385</t>
  </si>
  <si>
    <t>290.4079895020</t>
  </si>
  <si>
    <t>0.0246074447</t>
  </si>
  <si>
    <t>267.7959899902</t>
  </si>
  <si>
    <t>0.0080081498</t>
  </si>
  <si>
    <t>225.8609924316</t>
  </si>
  <si>
    <t>-0.1703057269</t>
  </si>
  <si>
    <t>178.1029968262</t>
  </si>
  <si>
    <t>-0.2375577155</t>
  </si>
  <si>
    <t>209.8439941406</t>
  </si>
  <si>
    <t>0.1640023528</t>
  </si>
  <si>
    <t>208.0970001221</t>
  </si>
  <si>
    <t>-0.0083600519</t>
  </si>
  <si>
    <t>211.3150024414</t>
  </si>
  <si>
    <t>-0.0166413494</t>
  </si>
  <si>
    <t>226.8970031738</t>
  </si>
  <si>
    <t>0.0711462612</t>
  </si>
  <si>
    <t>233.4060058594</t>
  </si>
  <si>
    <t>0.0282832676</t>
  </si>
  <si>
    <t>232.8789978027</t>
  </si>
  <si>
    <t>-0.0022604556</t>
  </si>
  <si>
    <t>273.4729919434</t>
  </si>
  <si>
    <t>0.0749794441</t>
  </si>
  <si>
    <t>263.4750061035</t>
  </si>
  <si>
    <t>-0.0372443573</t>
  </si>
  <si>
    <t>233.9149932861</t>
  </si>
  <si>
    <t>-0.1190007372</t>
  </si>
  <si>
    <t>233.5130004883</t>
  </si>
  <si>
    <t>-0.0017200206</t>
  </si>
  <si>
    <t>226.4250030518</t>
  </si>
  <si>
    <t>-0.0308239744</t>
  </si>
  <si>
    <t>238.2290039062</t>
  </si>
  <si>
    <t>0.0484057499</t>
  </si>
  <si>
    <t>227.2680053711</t>
  </si>
  <si>
    <t>-0.0471024509</t>
  </si>
  <si>
    <t>226.8529968262</t>
  </si>
  <si>
    <t>-0.0018277448</t>
  </si>
  <si>
    <t>217.1109924316</t>
  </si>
  <si>
    <t>-0.0438935080</t>
  </si>
  <si>
    <t>222.2660064697</t>
  </si>
  <si>
    <t>0.0234661833</t>
  </si>
  <si>
    <t>220.1100006104</t>
  </si>
  <si>
    <t>-0.0148901878</t>
  </si>
  <si>
    <t>219.8390045166</t>
  </si>
  <si>
    <t>-0.0012319434</t>
  </si>
  <si>
    <t>219.1849975586</t>
  </si>
  <si>
    <t>-0.0029793699</t>
  </si>
  <si>
    <t>221.7640075684</t>
  </si>
  <si>
    <t>0.0116976765</t>
  </si>
  <si>
    <t>235.4270019531</t>
  </si>
  <si>
    <t>0.0597871074</t>
  </si>
  <si>
    <t>243.6100006104</t>
  </si>
  <si>
    <t>0.0409186285</t>
  </si>
  <si>
    <t>236.3260040283</t>
  </si>
  <si>
    <t>-0.0303563636</t>
  </si>
  <si>
    <t>240.2830047607</t>
  </si>
  <si>
    <t>0.0166051903</t>
  </si>
  <si>
    <t>243.7790069580</t>
  </si>
  <si>
    <t>0.0144446906</t>
  </si>
  <si>
    <t>238.8919982910</t>
  </si>
  <si>
    <t>0.0122771959</t>
  </si>
  <si>
    <t>238.7350006104</t>
  </si>
  <si>
    <t>-0.0006574071</t>
  </si>
  <si>
    <t>237.4700012207</t>
  </si>
  <si>
    <t>-0.0053128479</t>
  </si>
  <si>
    <t>236.4259948730</t>
  </si>
  <si>
    <t>-0.0044060640</t>
  </si>
  <si>
    <t>253.8280029297</t>
  </si>
  <si>
    <t>0.0710216429</t>
  </si>
  <si>
    <t>275.6700134277</t>
  </si>
  <si>
    <t>0.0577463104</t>
  </si>
  <si>
    <t>281.7019958496</t>
  </si>
  <si>
    <t>0.0216452130</t>
  </si>
  <si>
    <t>273.0920104980</t>
  </si>
  <si>
    <t>-0.0310409867</t>
  </si>
  <si>
    <t>276.1780090332</t>
  </si>
  <si>
    <t>0.0112368449</t>
  </si>
  <si>
    <t>272.7229919434</t>
  </si>
  <si>
    <t>-0.0125890196</t>
  </si>
  <si>
    <t>289.6069946289</t>
  </si>
  <si>
    <t>0.0541055554</t>
  </si>
  <si>
    <t>291.7600097656</t>
  </si>
  <si>
    <t>0.0074067670</t>
  </si>
  <si>
    <t>296.3789978027</t>
  </si>
  <si>
    <t>0.0157074533</t>
  </si>
  <si>
    <t>294.3540039062</t>
  </si>
  <si>
    <t>-0.0068558954</t>
  </si>
  <si>
    <t>285.3370056152</t>
  </si>
  <si>
    <t>-0.0311121804</t>
  </si>
  <si>
    <t>290.5929870605</t>
  </si>
  <si>
    <t>0.0145586060</t>
  </si>
  <si>
    <t>285.5050048828</t>
  </si>
  <si>
    <t>-0.0176640590</t>
  </si>
  <si>
    <t>256.2990112305</t>
  </si>
  <si>
    <t>-0.1079147837</t>
  </si>
  <si>
    <t>260.9280090332</t>
  </si>
  <si>
    <t>0.0178997663</t>
  </si>
  <si>
    <t>261.7489929199</t>
  </si>
  <si>
    <t>0.0031414604</t>
  </si>
  <si>
    <t>266.7399902344</t>
  </si>
  <si>
    <t>-0.0045633192</t>
  </si>
  <si>
    <t>245.5950012207</t>
  </si>
  <si>
    <t>-0.0825905219</t>
  </si>
  <si>
    <t>246.1970062256</t>
  </si>
  <si>
    <t>0.0024482110</t>
  </si>
  <si>
    <t>248.5319976807</t>
  </si>
  <si>
    <t>0.0094395468</t>
  </si>
  <si>
    <t>247.0290069580</t>
  </si>
  <si>
    <t>-0.0060658337</t>
  </si>
  <si>
    <t>247.5260009766</t>
  </si>
  <si>
    <t>0.0196359661</t>
  </si>
  <si>
    <t>244.2239990234</t>
  </si>
  <si>
    <t>-0.0134297980</t>
  </si>
  <si>
    <t>247.2720031738</t>
  </si>
  <si>
    <t>0.0124031252</t>
  </si>
  <si>
    <t>253.0050048828</t>
  </si>
  <si>
    <t>0.0229203125</t>
  </si>
  <si>
    <t>255.4920043945</t>
  </si>
  <si>
    <t>-0.0197878439</t>
  </si>
  <si>
    <t>253.1799926758</t>
  </si>
  <si>
    <t>-0.0090904459</t>
  </si>
  <si>
    <t>245.0220031738</t>
  </si>
  <si>
    <t>-0.0327526539</t>
  </si>
  <si>
    <t>243.6759948730</t>
  </si>
  <si>
    <t>-0.0055085624</t>
  </si>
  <si>
    <t>236.0720062256</t>
  </si>
  <si>
    <t>-0.0317025834</t>
  </si>
  <si>
    <t>224.5870056152</t>
  </si>
  <si>
    <t>-0.0502167146</t>
  </si>
  <si>
    <t>219.1589965820</t>
  </si>
  <si>
    <t>-0.0244657068</t>
  </si>
  <si>
    <t>223.8329925537</t>
  </si>
  <si>
    <t>0.0211027266</t>
  </si>
  <si>
    <t>228.5729980469</t>
  </si>
  <si>
    <t>0.0209554208</t>
  </si>
  <si>
    <t>222.8820037842</t>
  </si>
  <si>
    <t>-0.0252131252</t>
  </si>
  <si>
    <t>224.6260070801</t>
  </si>
  <si>
    <t>0.0090603622</t>
  </si>
  <si>
    <t>235.2689971924</t>
  </si>
  <si>
    <t>0.0462926999</t>
  </si>
  <si>
    <t>234.1759948730</t>
  </si>
  <si>
    <t>-0.0046565809</t>
  </si>
  <si>
    <t>236.4620056152</t>
  </si>
  <si>
    <t>0.0097145947</t>
  </si>
  <si>
    <t>231.2680053711</t>
  </si>
  <si>
    <t>-0.0222103078</t>
  </si>
  <si>
    <t>229.2859954834</t>
  </si>
  <si>
    <t>0.0439368712</t>
  </si>
  <si>
    <t>225.8549957275</t>
  </si>
  <si>
    <t>-0.0150769314</t>
  </si>
  <si>
    <t>225.8079986572</t>
  </si>
  <si>
    <t>-0.0002081068</t>
  </si>
  <si>
    <t>236.1450042725</t>
  </si>
  <si>
    <t>0.0447609665</t>
  </si>
  <si>
    <t>232.0789947510</t>
  </si>
  <si>
    <t>-0.0173682329</t>
  </si>
  <si>
    <t>239.0180053711</t>
  </si>
  <si>
    <t>-0.0055906003</t>
  </si>
  <si>
    <t>236.1210021973</t>
  </si>
  <si>
    <t>-0.0121944906</t>
  </si>
  <si>
    <t>229.7819976807</t>
  </si>
  <si>
    <t>-0.0272133715</t>
  </si>
  <si>
    <t>237.3339996338</t>
  </si>
  <si>
    <t>0.0323374069</t>
  </si>
  <si>
    <t>243.8630065918</t>
  </si>
  <si>
    <t>0.0271381890</t>
  </si>
  <si>
    <t>242.1580047607</t>
  </si>
  <si>
    <t>0.0077189067</t>
  </si>
  <si>
    <t>241.1119995117</t>
  </si>
  <si>
    <t>-0.0043288715</t>
  </si>
  <si>
    <t>236.3769989014</t>
  </si>
  <si>
    <t>-0.0198335704</t>
  </si>
  <si>
    <t>236.9290008545</t>
  </si>
  <si>
    <t>0.0023325384</t>
  </si>
  <si>
    <t>237.6049957275</t>
  </si>
  <si>
    <t>0.0028490913</t>
  </si>
  <si>
    <t>233.1280059814</t>
  </si>
  <si>
    <t>-0.0156366726</t>
  </si>
  <si>
    <t>231.9470062256</t>
  </si>
  <si>
    <t>-0.0050787605</t>
  </si>
  <si>
    <t>234.0180053711</t>
  </si>
  <si>
    <t>0.0088891343</t>
  </si>
  <si>
    <t>235.3439941406</t>
  </si>
  <si>
    <t>0.0056501903</t>
  </si>
  <si>
    <t>240.3480072021</t>
  </si>
  <si>
    <t>0.0210396544</t>
  </si>
  <si>
    <t>237.1159973145</t>
  </si>
  <si>
    <t>0.0000252905</t>
  </si>
  <si>
    <t>237.2830047607</t>
  </si>
  <si>
    <t>0.0007040801</t>
  </si>
  <si>
    <t>237.4080047607</t>
  </si>
  <si>
    <t>0.0005266584</t>
  </si>
  <si>
    <t>237.0959930420</t>
  </si>
  <si>
    <t>-0.0013151070</t>
  </si>
  <si>
    <t>222.9259948730</t>
  </si>
  <si>
    <t>-0.0320652106</t>
  </si>
  <si>
    <t>225.8029937744</t>
  </si>
  <si>
    <t>0.0128230553</t>
  </si>
  <si>
    <t>225.8739929199</t>
  </si>
  <si>
    <t>0.0003143802</t>
  </si>
  <si>
    <t>224.3240051270</t>
  </si>
  <si>
    <t>-0.0068858321</t>
  </si>
  <si>
    <t>224.9519958496</t>
  </si>
  <si>
    <t>0.0027955695</t>
  </si>
  <si>
    <t>228.4889984131</t>
  </si>
  <si>
    <t>0.0248500802</t>
  </si>
  <si>
    <t>229.0480041504</t>
  </si>
  <si>
    <t>0.0024435445</t>
  </si>
  <si>
    <t>228.8029937744</t>
  </si>
  <si>
    <t>-0.0010702626</t>
  </si>
  <si>
    <t>229.7050018311</t>
  </si>
  <si>
    <t>0.0039345409</t>
  </si>
  <si>
    <t>229.9819946289</t>
  </si>
  <si>
    <t>0.0012051367</t>
  </si>
  <si>
    <t>236.8229980469</t>
  </si>
  <si>
    <t>0.0139468072</t>
  </si>
  <si>
    <t>250.8950042725</t>
  </si>
  <si>
    <t>0.0577215235</t>
  </si>
  <si>
    <t>249.2839965820</t>
  </si>
  <si>
    <t>-0.0064417469</t>
  </si>
  <si>
    <t>249.0070037842</t>
  </si>
  <si>
    <t>-0.0011117713</t>
  </si>
  <si>
    <t>244.6060028076</t>
  </si>
  <si>
    <t>-0.0178322594</t>
  </si>
  <si>
    <t>246.9900054932</t>
  </si>
  <si>
    <t>0.0124091805</t>
  </si>
  <si>
    <t>244.2960052490</t>
  </si>
  <si>
    <t>-0.0109672459</t>
  </si>
  <si>
    <t>240.5149993896</t>
  </si>
  <si>
    <t>-0.0155981712</t>
  </si>
  <si>
    <t>242.7989959717</t>
  </si>
  <si>
    <t>0.0094514688</t>
  </si>
  <si>
    <t>243.5939941406</t>
  </si>
  <si>
    <t>0.0032689570</t>
  </si>
  <si>
    <t>257.0639953613</t>
  </si>
  <si>
    <t>0.0318279845</t>
  </si>
  <si>
    <t>263.0719909668</t>
  </si>
  <si>
    <t>0.0231026615</t>
  </si>
  <si>
    <t>258.6210021973</t>
  </si>
  <si>
    <t>-0.0170640466</t>
  </si>
  <si>
    <t>255.4120025635</t>
  </si>
  <si>
    <t>-0.0124857404</t>
  </si>
  <si>
    <t>269.0299987793</t>
  </si>
  <si>
    <t>-0.0106592485</t>
  </si>
  <si>
    <t>266.2070007324</t>
  </si>
  <si>
    <t>-0.0105486886</t>
  </si>
  <si>
    <t>270.7850036621</t>
  </si>
  <si>
    <t>0.0170509572</t>
  </si>
  <si>
    <t>269.2279968262</t>
  </si>
  <si>
    <t>-0.0057665691</t>
  </si>
  <si>
    <t>284.8940124512</t>
  </si>
  <si>
    <t>0.0565586325</t>
  </si>
  <si>
    <t>292.0539855957</t>
  </si>
  <si>
    <t>-0.0624265148</t>
  </si>
  <si>
    <t>287.4639892578</t>
  </si>
  <si>
    <t>-0.0158410697</t>
  </si>
  <si>
    <t>285.8290100098</t>
  </si>
  <si>
    <t>-0.0057038327</t>
  </si>
  <si>
    <t>278.0889892578</t>
  </si>
  <si>
    <t>-0.0274525972</t>
  </si>
  <si>
    <t>279.4719848633</t>
  </si>
  <si>
    <t>0.0049608868</t>
  </si>
  <si>
    <t>278.9809875488</t>
  </si>
  <si>
    <t>0.0194252305</t>
  </si>
  <si>
    <t>275.8330078125</t>
  </si>
  <si>
    <t>-0.0113479961</t>
  </si>
  <si>
    <t>277.2219848633</t>
  </si>
  <si>
    <t>0.0050229362</t>
  </si>
  <si>
    <t>276.0490112305</t>
  </si>
  <si>
    <t>-0.0042401478</t>
  </si>
  <si>
    <t>288.2780151367</t>
  </si>
  <si>
    <t>0.0433469180</t>
  </si>
  <si>
    <t>293.6239929199</t>
  </si>
  <si>
    <t>0.0031996353</t>
  </si>
  <si>
    <t>294.4270019531</t>
  </si>
  <si>
    <t>0.0027310881</t>
  </si>
  <si>
    <t>289.5899963379</t>
  </si>
  <si>
    <t>-0.0165649844</t>
  </si>
  <si>
    <t>287.7219848633</t>
  </si>
  <si>
    <t>-0.0064714333</t>
  </si>
  <si>
    <t>284.6499938965</t>
  </si>
  <si>
    <t>-0.0107343496</t>
  </si>
  <si>
    <t>281.2269897461</t>
  </si>
  <si>
    <t>-0.0049199215</t>
  </si>
  <si>
    <t>285.2179870605</t>
  </si>
  <si>
    <t>0.0140916189</t>
  </si>
  <si>
    <t>281.8819885254</t>
  </si>
  <si>
    <t>-0.0117652518</t>
  </si>
  <si>
    <t>278.5769958496</t>
  </si>
  <si>
    <t>-0.0117940155</t>
  </si>
  <si>
    <t>279.5849914551</t>
  </si>
  <si>
    <t>0.0036118429</t>
  </si>
  <si>
    <t>264.4700012207</t>
  </si>
  <si>
    <t>-0.0023151860</t>
  </si>
  <si>
    <t>270.3859863281</t>
  </si>
  <si>
    <t>0.0221226892</t>
  </si>
  <si>
    <t>266.3760070801</t>
  </si>
  <si>
    <t>-0.0149416460</t>
  </si>
  <si>
    <t>264.0799865723</t>
  </si>
  <si>
    <t>-0.0086568344</t>
  </si>
  <si>
    <t>265.6799926758</t>
  </si>
  <si>
    <t>0.0060405128</t>
  </si>
  <si>
    <t>257.9760131836</t>
  </si>
  <si>
    <t>-0.0020561201</t>
  </si>
  <si>
    <t>211.0789947510</t>
  </si>
  <si>
    <t>-0.2006341623</t>
  </si>
  <si>
    <t>226.6840057373</t>
  </si>
  <si>
    <t>0.0713245564</t>
  </si>
  <si>
    <t>235.3500061035</t>
  </si>
  <si>
    <t>0.0375167913</t>
  </si>
  <si>
    <t>232.5690002441</t>
  </si>
  <si>
    <t>-0.0118868375</t>
  </si>
  <si>
    <t>210.4949951172</t>
  </si>
  <si>
    <t>-0.0806247336</t>
  </si>
  <si>
    <t>221.6089935303</t>
  </si>
  <si>
    <t>0.0514526619</t>
  </si>
  <si>
    <t>225.8309936523</t>
  </si>
  <si>
    <t>0.0188723652</t>
  </si>
  <si>
    <t>224.7689971924</t>
  </si>
  <si>
    <t>-0.0047137082</t>
  </si>
  <si>
    <t>231.3959960938</t>
  </si>
  <si>
    <t>0.0290573160</t>
  </si>
  <si>
    <t>230.0559997559</t>
  </si>
  <si>
    <t>0.0056449591</t>
  </si>
  <si>
    <t>228.1210021973</t>
  </si>
  <si>
    <t>-0.0084465569</t>
  </si>
  <si>
    <t>229.2839965820</t>
  </si>
  <si>
    <t>0.0050851954</t>
  </si>
  <si>
    <t>227.1829986572</t>
  </si>
  <si>
    <t>-0.0092055407</t>
  </si>
  <si>
    <t>230.2980041504</t>
  </si>
  <si>
    <t>0.0136182863</t>
  </si>
  <si>
    <t>243.6069946289</t>
  </si>
  <si>
    <t>0.0155550284</t>
  </si>
  <si>
    <t>238.1679992676</t>
  </si>
  <si>
    <t>-0.0225799451</t>
  </si>
  <si>
    <t>238.4770050049</t>
  </si>
  <si>
    <t>0.0012965867</t>
  </si>
  <si>
    <t>240.1069946289</t>
  </si>
  <si>
    <t>0.0068117443</t>
  </si>
  <si>
    <t>230.6439971924</t>
  </si>
  <si>
    <t>0.0005724908</t>
  </si>
  <si>
    <t>230.3040008545</t>
  </si>
  <si>
    <t>-0.0014752050</t>
  </si>
  <si>
    <t>229.0910034180</t>
  </si>
  <si>
    <t>-0.0052808596</t>
  </si>
  <si>
    <t>229.8099975586</t>
  </si>
  <si>
    <t>0.0031335505</t>
  </si>
  <si>
    <t>232.9750061035</t>
  </si>
  <si>
    <t>0.0136783079</t>
  </si>
  <si>
    <t>227.0850067139</t>
  </si>
  <si>
    <t>-0.0180106366</t>
  </si>
  <si>
    <t>230.6179962158</t>
  </si>
  <si>
    <t>0.0154382193</t>
  </si>
  <si>
    <t>230.2830047607</t>
  </si>
  <si>
    <t>-0.0014536376</t>
  </si>
  <si>
    <t>234.5290069580</t>
  </si>
  <si>
    <t>0.0182702693</t>
  </si>
  <si>
    <t>235.1439971924</t>
  </si>
  <si>
    <t>0.0026188032</t>
  </si>
  <si>
    <t>239.1419982910</t>
  </si>
  <si>
    <t>0.0270625035</t>
  </si>
  <si>
    <t>236.6869964600</t>
  </si>
  <si>
    <t>-0.0103189324</t>
  </si>
  <si>
    <t>236.0599975586</t>
  </si>
  <si>
    <t>-0.0026525786</t>
  </si>
  <si>
    <t>237.5489959717</t>
  </si>
  <si>
    <t>0.0062879014</t>
  </si>
  <si>
    <t>237.2929992676</t>
  </si>
  <si>
    <t>-0.0010782396</t>
  </si>
  <si>
    <t>240.3829956055</t>
  </si>
  <si>
    <t>0.0088751379</t>
  </si>
  <si>
    <t>246.0630035400</t>
  </si>
  <si>
    <t>0.0233541487</t>
  </si>
  <si>
    <t>242.9689941406</t>
  </si>
  <si>
    <t>-0.0126537760</t>
  </si>
  <si>
    <t>242.3040008545</t>
  </si>
  <si>
    <t>-0.0027406994</t>
  </si>
  <si>
    <t>243.9309997559</t>
  </si>
  <si>
    <t>0.0066922577</t>
  </si>
  <si>
    <t>245.3079986572</t>
  </si>
  <si>
    <t>-0.0070761993</t>
  </si>
  <si>
    <t>249.5079956055</t>
  </si>
  <si>
    <t>0.0169764028</t>
  </si>
  <si>
    <t>251.9889984131</t>
  </si>
  <si>
    <t>0.0098944683</t>
  </si>
  <si>
    <t>254.3200073242</t>
  </si>
  <si>
    <t>0.0092079159</t>
  </si>
  <si>
    <t>262.8689880371</t>
  </si>
  <si>
    <t>0.0330624183</t>
  </si>
  <si>
    <t>263.4370117188</t>
  </si>
  <si>
    <t>0.0068332950</t>
  </si>
  <si>
    <t>269.4630126953</t>
  </si>
  <si>
    <t>0.0226168421</t>
  </si>
  <si>
    <t>266.2720031738</t>
  </si>
  <si>
    <t>-0.0119127821</t>
  </si>
  <si>
    <t>274.0230102539</t>
  </si>
  <si>
    <t>0.0286937273</t>
  </si>
  <si>
    <t>276.4960021973</t>
  </si>
  <si>
    <t>0.0089842804</t>
  </si>
  <si>
    <t>285.2999877930</t>
  </si>
  <si>
    <t>0.0056943989</t>
  </si>
  <si>
    <t>293.7879943848</t>
  </si>
  <si>
    <t>0.0293171842</t>
  </si>
  <si>
    <t>304.6180114746</t>
  </si>
  <si>
    <t>0.0362001706</t>
  </si>
  <si>
    <t>313.8550109863</t>
  </si>
  <si>
    <t>0.0298725605</t>
  </si>
  <si>
    <t>328.0150146484</t>
  </si>
  <si>
    <t>0.0441282529</t>
  </si>
  <si>
    <t>361.1889953613</t>
  </si>
  <si>
    <t>0.1042508973</t>
  </si>
  <si>
    <t>403.4169921875</t>
  </si>
  <si>
    <t>0.1105693929</t>
  </si>
  <si>
    <t>411.5629882812</t>
  </si>
  <si>
    <t>0.0199913313</t>
  </si>
  <si>
    <t>386.3540039062</t>
  </si>
  <si>
    <t>-0.0632080206</t>
  </si>
  <si>
    <t>374.4700012207</t>
  </si>
  <si>
    <t>-0.0312423615</t>
  </si>
  <si>
    <t>380.2569885254</t>
  </si>
  <si>
    <t>0.0182827505</t>
  </si>
  <si>
    <t>336.8190002441</t>
  </si>
  <si>
    <t>-0.1213016149</t>
  </si>
  <si>
    <t>311.0840148926</t>
  </si>
  <si>
    <t>-0.0794826748</t>
  </si>
  <si>
    <t>338.1520080566</t>
  </si>
  <si>
    <t>0.0834325023</t>
  </si>
  <si>
    <t>336.7529907227</t>
  </si>
  <si>
    <t>-0.0041458260</t>
  </si>
  <si>
    <t>330.7510070801</t>
  </si>
  <si>
    <t>0.0325262831</t>
  </si>
  <si>
    <t>335.0939941406</t>
  </si>
  <si>
    <t>0.0130452242</t>
  </si>
  <si>
    <t>334.5899963379</t>
  </si>
  <si>
    <t>-0.0015051813</t>
  </si>
  <si>
    <t>326.1489868164</t>
  </si>
  <si>
    <t>-0.0255515990</t>
  </si>
  <si>
    <t>322.0220031738</t>
  </si>
  <si>
    <t>-0.0127344157</t>
  </si>
  <si>
    <t>323.0459899902</t>
  </si>
  <si>
    <t>-0.0046018060</t>
  </si>
  <si>
    <t>320.0459899902</t>
  </si>
  <si>
    <t>-0.0093299928</t>
  </si>
  <si>
    <t>328.2059936523</t>
  </si>
  <si>
    <t>0.0251767365</t>
  </si>
  <si>
    <t>358.0419921875</t>
  </si>
  <si>
    <t>0.0150778313</t>
  </si>
  <si>
    <t>377.3210144043</t>
  </si>
  <si>
    <t>0.0161021035</t>
  </si>
  <si>
    <t>362.4880065918</t>
  </si>
  <si>
    <t>-0.0401049337</t>
  </si>
  <si>
    <t>359.1870117188</t>
  </si>
  <si>
    <t>-0.0091482116</t>
  </si>
  <si>
    <t>361.0459899902</t>
  </si>
  <si>
    <t>0.0051621695</t>
  </si>
  <si>
    <t>363.1830139160</t>
  </si>
  <si>
    <t>0.0059015315</t>
  </si>
  <si>
    <t>395.5360107422</t>
  </si>
  <si>
    <t>0.0172205139</t>
  </si>
  <si>
    <t>415.5629882812</t>
  </si>
  <si>
    <t>0.0493923649</t>
  </si>
  <si>
    <t>417.5629882812</t>
  </si>
  <si>
    <t>0.0048012039</t>
  </si>
  <si>
    <t>415.4790039062</t>
  </si>
  <si>
    <t>-0.0050033221</t>
  </si>
  <si>
    <t>451.9379882812</t>
  </si>
  <si>
    <t>0.0841128954</t>
  </si>
  <si>
    <t>444.1820068359</t>
  </si>
  <si>
    <t>0.0237545339</t>
  </si>
  <si>
    <t>465.3210144043</t>
  </si>
  <si>
    <t>0.0464931172</t>
  </si>
  <si>
    <t>454.9339904785</t>
  </si>
  <si>
    <t>-0.0225751884</t>
  </si>
  <si>
    <t>456.0780029297</t>
  </si>
  <si>
    <t>0.0025115214</t>
  </si>
  <si>
    <t>463.6159973145</t>
  </si>
  <si>
    <t>0.0163927636</t>
  </si>
  <si>
    <t>438.6390075684</t>
  </si>
  <si>
    <t>-0.0091816821</t>
  </si>
  <si>
    <t>436.5719909668</t>
  </si>
  <si>
    <t>-0.0047234791</t>
  </si>
  <si>
    <t>442.4010009766</t>
  </si>
  <si>
    <t>0.0132634234</t>
  </si>
  <si>
    <t>454.9849853516</t>
  </si>
  <si>
    <t>0.0280477064</t>
  </si>
  <si>
    <t>422.2789916992</t>
  </si>
  <si>
    <t>-0.0012874338</t>
  </si>
  <si>
    <t>432.9830017090</t>
  </si>
  <si>
    <t>0.0250322568</t>
  </si>
  <si>
    <t>426.6199951172</t>
  </si>
  <si>
    <t>-0.0148047944</t>
  </si>
  <si>
    <t>430.5669860840</t>
  </si>
  <si>
    <t>0.0092092366</t>
  </si>
  <si>
    <t>433.0910034180</t>
  </si>
  <si>
    <t>0.0071371175</t>
  </si>
  <si>
    <t>431.9599914551</t>
  </si>
  <si>
    <t>-0.0026149039</t>
  </si>
  <si>
    <t>429.1050109863</t>
  </si>
  <si>
    <t>-0.0066313018</t>
  </si>
  <si>
    <t>458.0480041504</t>
  </si>
  <si>
    <t>0.0652723213</t>
  </si>
  <si>
    <t>453.2300109863</t>
  </si>
  <si>
    <t>-0.0105742440</t>
  </si>
  <si>
    <t>448.4280090332</t>
  </si>
  <si>
    <t>0.0009750167</t>
  </si>
  <si>
    <t>435.6900024414</t>
  </si>
  <si>
    <t>-0.0288171667</t>
  </si>
  <si>
    <t>432.3710021973</t>
  </si>
  <si>
    <t>-0.0076469658</t>
  </si>
  <si>
    <t>430.3059997559</t>
  </si>
  <si>
    <t>-0.0047874381</t>
  </si>
  <si>
    <t>364.3309936523</t>
  </si>
  <si>
    <t>-0.1664338053</t>
  </si>
  <si>
    <t>380.1489868164</t>
  </si>
  <si>
    <t>-0.0182954590</t>
  </si>
  <si>
    <t>420.2300109863</t>
  </si>
  <si>
    <t>0.1002389601</t>
  </si>
  <si>
    <t>410.2619934082</t>
  </si>
  <si>
    <t>-0.0240062426</t>
  </si>
  <si>
    <t>382.4920043945</t>
  </si>
  <si>
    <t>-0.0700882144</t>
  </si>
  <si>
    <t>391.7260131836</t>
  </si>
  <si>
    <t>-0.0283019702</t>
  </si>
  <si>
    <t>392.1530151367</t>
  </si>
  <si>
    <t>0.0010894589</t>
  </si>
  <si>
    <t>394.9719848633</t>
  </si>
  <si>
    <t>0.0071627296</t>
  </si>
  <si>
    <t>380.2890014648</t>
  </si>
  <si>
    <t>-0.0378833442</t>
  </si>
  <si>
    <t>379.4739990234</t>
  </si>
  <si>
    <t>-0.0021454131</t>
  </si>
  <si>
    <t>373.0559997559</t>
  </si>
  <si>
    <t>0.0115635381</t>
  </si>
  <si>
    <t>374.4479980469</t>
  </si>
  <si>
    <t>0.0037243945</t>
  </si>
  <si>
    <t>369.9490051270</t>
  </si>
  <si>
    <t>-0.0120877641</t>
  </si>
  <si>
    <t>389.5939941406</t>
  </si>
  <si>
    <t>0.0517399840</t>
  </si>
  <si>
    <t>386.5490112305</t>
  </si>
  <si>
    <t>-0.0078464884</t>
  </si>
  <si>
    <t>373.4469909668</t>
  </si>
  <si>
    <t>-0.0084606392</t>
  </si>
  <si>
    <t>376.0289916992</t>
  </si>
  <si>
    <t>0.0068901766</t>
  </si>
  <si>
    <t>381.6489868164</t>
  </si>
  <si>
    <t>0.0148350575</t>
  </si>
  <si>
    <t>379.6539916992</t>
  </si>
  <si>
    <t>-0.0052410137</t>
  </si>
  <si>
    <t>384.2630004883</t>
  </si>
  <si>
    <t>0.0120669255</t>
  </si>
  <si>
    <t>407.4880065918</t>
  </si>
  <si>
    <t>0.0180845665</t>
  </si>
  <si>
    <t>416.3219909668</t>
  </si>
  <si>
    <t>0.0214474770</t>
  </si>
  <si>
    <t>422.3729858398</t>
  </si>
  <si>
    <t>0.0144297988</t>
  </si>
  <si>
    <t>420.7850036621</t>
  </si>
  <si>
    <t>-0.0037667533</t>
  </si>
  <si>
    <t>437.7479858398</t>
  </si>
  <si>
    <t>-0.0023958100</t>
  </si>
  <si>
    <t>420.7359924316</t>
  </si>
  <si>
    <t>-0.0396378294</t>
  </si>
  <si>
    <t>424.9549865723</t>
  </si>
  <si>
    <t>0.0099777088</t>
  </si>
  <si>
    <t>424.5440063477</t>
  </si>
  <si>
    <t>-0.0009675827</t>
  </si>
  <si>
    <t>432.1520080566</t>
  </si>
  <si>
    <t>0.0177617302</t>
  </si>
  <si>
    <t>437.6969909668</t>
  </si>
  <si>
    <t>0.0096258512</t>
  </si>
  <si>
    <t>435.1229858398</t>
  </si>
  <si>
    <t>-0.0058981523</t>
  </si>
  <si>
    <t>423.9890136719</t>
  </si>
  <si>
    <t>-0.0259211735</t>
  </si>
  <si>
    <t>421.6510009766</t>
  </si>
  <si>
    <t>-0.0055295838</t>
  </si>
  <si>
    <t>410.9389953613</t>
  </si>
  <si>
    <t>-0.0257331863</t>
  </si>
  <si>
    <t>414.3210144043</t>
  </si>
  <si>
    <t>0.0160922895</t>
  </si>
  <si>
    <t>413.9719848633</t>
  </si>
  <si>
    <t>-0.0008427683</t>
  </si>
  <si>
    <t>414.8599853516</t>
  </si>
  <si>
    <t>0.0021427765</t>
  </si>
  <si>
    <t>417.1310119629</t>
  </si>
  <si>
    <t>0.0054592712</t>
  </si>
  <si>
    <t>421.6900024414</t>
  </si>
  <si>
    <t>0.0108701029</t>
  </si>
  <si>
    <t>416.4379882812</t>
  </si>
  <si>
    <t>0.0057145906</t>
  </si>
  <si>
    <t>416.8299865723</t>
  </si>
  <si>
    <t>0.0009408698</t>
  </si>
  <si>
    <t>417.0109863281</t>
  </si>
  <si>
    <t>0.0004341350</t>
  </si>
  <si>
    <t>420.6210021973</t>
  </si>
  <si>
    <t>0.0086196284</t>
  </si>
  <si>
    <t>409.5480041504</t>
  </si>
  <si>
    <t>-0.0266780732</t>
  </si>
  <si>
    <t>413.3070068359</t>
  </si>
  <si>
    <t>-0.0010833482</t>
  </si>
  <si>
    <t>418.0889892578</t>
  </si>
  <si>
    <t>0.0115036281</t>
  </si>
  <si>
    <t>418.0409851074</t>
  </si>
  <si>
    <t>-0.0001148246</t>
  </si>
  <si>
    <t>416.3940124512</t>
  </si>
  <si>
    <t>-0.0039475209</t>
  </si>
  <si>
    <t>424.2309875488</t>
  </si>
  <si>
    <t>-0.0059554559</t>
  </si>
  <si>
    <t>416.5159912109</t>
  </si>
  <si>
    <t>-0.0183532337</t>
  </si>
  <si>
    <t>414.8160095215</t>
  </si>
  <si>
    <t>-0.0040897838</t>
  </si>
  <si>
    <t>416.7290039062</t>
  </si>
  <si>
    <t>0.0046010684</t>
  </si>
  <si>
    <t>417.9599914551</t>
  </si>
  <si>
    <t>0.0029495739</t>
  </si>
  <si>
    <t>421.4440002441</t>
  </si>
  <si>
    <t>0.0012821509</t>
  </si>
  <si>
    <t>424.0299987793</t>
  </si>
  <si>
    <t>0.0061172942</t>
  </si>
  <si>
    <t>423.4129943848</t>
  </si>
  <si>
    <t>-0.0014561558</t>
  </si>
  <si>
    <t>422.7449951172</t>
  </si>
  <si>
    <t>-0.0015789000</t>
  </si>
  <si>
    <t>420.3489990234</t>
  </si>
  <si>
    <t>-0.0056838326</t>
  </si>
  <si>
    <t>422.4830017090</t>
  </si>
  <si>
    <t>0.0021776198</t>
  </si>
  <si>
    <t>425.1900024414</t>
  </si>
  <si>
    <t>0.0063869202</t>
  </si>
  <si>
    <t>423.7340087891</t>
  </si>
  <si>
    <t>-0.0034302130</t>
  </si>
  <si>
    <t>424.2820129395</t>
  </si>
  <si>
    <t>0.0012924384</t>
  </si>
  <si>
    <t>429.7130126953</t>
  </si>
  <si>
    <t>0.0127192145</t>
  </si>
  <si>
    <t>428.5910034180</t>
  </si>
  <si>
    <t>0.0027851199</t>
  </si>
  <si>
    <t>435.5090026855</t>
  </si>
  <si>
    <t>0.0160123760</t>
  </si>
  <si>
    <t>441.3890075684</t>
  </si>
  <si>
    <t>0.0134111218</t>
  </si>
  <si>
    <t>449.4249877930</t>
  </si>
  <si>
    <t>0.0180423708</t>
  </si>
  <si>
    <t>445.7369995117</t>
  </si>
  <si>
    <t>-0.0082398699</t>
  </si>
  <si>
    <t>461.4259948730</t>
  </si>
  <si>
    <t>0.0062414584</t>
  </si>
  <si>
    <t>466.0889892578</t>
  </si>
  <si>
    <t>0.0100548967</t>
  </si>
  <si>
    <t>444.6870117188</t>
  </si>
  <si>
    <t>-0.0470058897</t>
  </si>
  <si>
    <t>449.0109863281</t>
  </si>
  <si>
    <t>0.0096766656</t>
  </si>
  <si>
    <t>455.0969848633</t>
  </si>
  <si>
    <t>0.0134631939</t>
  </si>
  <si>
    <t>444.6690063477</t>
  </si>
  <si>
    <t>-0.0160753935</t>
  </si>
  <si>
    <t>450.3039855957</t>
  </si>
  <si>
    <t>0.0125926788</t>
  </si>
  <si>
    <t>446.7219848633</t>
  </si>
  <si>
    <t>-0.0079864349</t>
  </si>
  <si>
    <t>447.9760131836</t>
  </si>
  <si>
    <t>0.0028032457</t>
  </si>
  <si>
    <t>459.6029968262</t>
  </si>
  <si>
    <t>0.0256233775</t>
  </si>
  <si>
    <t>460.4830017090</t>
  </si>
  <si>
    <t>0.0042109579</t>
  </si>
  <si>
    <t>450.8949890137</t>
  </si>
  <si>
    <t>-0.0210414703</t>
  </si>
  <si>
    <t>452.7279968262</t>
  </si>
  <si>
    <t>0.0040570246</t>
  </si>
  <si>
    <t>454.7659912109</t>
  </si>
  <si>
    <t>0.0044914850</t>
  </si>
  <si>
    <t>455.6700134277</t>
  </si>
  <si>
    <t>0.0019859112</t>
  </si>
  <si>
    <t>454.1629943848</t>
  </si>
  <si>
    <t>-0.0074693405</t>
  </si>
  <si>
    <t>453.7829895020</t>
  </si>
  <si>
    <t>-0.0008370650</t>
  </si>
  <si>
    <t>454.6189880371</t>
  </si>
  <si>
    <t>0.0018405921</t>
  </si>
  <si>
    <t>438.7149963379</t>
  </si>
  <si>
    <t>-0.0356096880</t>
  </si>
  <si>
    <t>442.6759948730</t>
  </si>
  <si>
    <t>0.0089881227</t>
  </si>
  <si>
    <t>444.1549987793</t>
  </si>
  <si>
    <t>0.0109386967</t>
  </si>
  <si>
    <t>445.9809875488</t>
  </si>
  <si>
    <t>0.0041027244</t>
  </si>
  <si>
    <t>449.5989990234</t>
  </si>
  <si>
    <t>0.0080797499</t>
  </si>
  <si>
    <t>453.3840026855</t>
  </si>
  <si>
    <t>0.0083833822</t>
  </si>
  <si>
    <t>473.4639892578</t>
  </si>
  <si>
    <t>0.0433364030</t>
  </si>
  <si>
    <t>531.3859863281</t>
  </si>
  <si>
    <t>-0.0046524887</t>
  </si>
  <si>
    <t>536.9199829102</t>
  </si>
  <si>
    <t>0.0103604140</t>
  </si>
  <si>
    <t>537.9719848633</t>
  </si>
  <si>
    <t>0.0019574103</t>
  </si>
  <si>
    <t>569.1939697266</t>
  </si>
  <si>
    <t>0.0564147858</t>
  </si>
  <si>
    <t>585.5369873047</t>
  </si>
  <si>
    <t>0.0181993310</t>
  </si>
  <si>
    <t>576.5969848633</t>
  </si>
  <si>
    <t>-0.0153857972</t>
  </si>
  <si>
    <t>581.6450195312</t>
  </si>
  <si>
    <t>0.0087167735</t>
  </si>
  <si>
    <t>574.6300048828</t>
  </si>
  <si>
    <t>-0.0121339657</t>
  </si>
  <si>
    <t>577.4699707031</t>
  </si>
  <si>
    <t>0.0049300783</t>
  </si>
  <si>
    <t>704.3759765625</t>
  </si>
  <si>
    <t>0.0458879491</t>
  </si>
  <si>
    <t>685.5590209961</t>
  </si>
  <si>
    <t>-0.0270776767</t>
  </si>
  <si>
    <t>694.4689941406</t>
  </si>
  <si>
    <t>0.0129129218</t>
  </si>
  <si>
    <t>766.3079833984</t>
  </si>
  <si>
    <t>0.0984366397</t>
  </si>
  <si>
    <t>748.9089965820</t>
  </si>
  <si>
    <t>-0.0229666798</t>
  </si>
  <si>
    <t>737.2260131836</t>
  </si>
  <si>
    <t>-0.0353865949</t>
  </si>
  <si>
    <t>666.6519775391</t>
  </si>
  <si>
    <t>-0.1006263747</t>
  </si>
  <si>
    <t>596.1160278320</t>
  </si>
  <si>
    <t>-0.1118328113</t>
  </si>
  <si>
    <t>623.9769897461</t>
  </si>
  <si>
    <t>0.0456781666</t>
  </si>
  <si>
    <t>665.2990112305</t>
  </si>
  <si>
    <t>0.0641230883</t>
  </si>
  <si>
    <t>655.2750244141</t>
  </si>
  <si>
    <t>0.0403404728</t>
  </si>
  <si>
    <t>647.0009765625</t>
  </si>
  <si>
    <t>-0.0127072282</t>
  </si>
  <si>
    <t>639.8900146484</t>
  </si>
  <si>
    <t>-0.0110514944</t>
  </si>
  <si>
    <t>673.3369750977</t>
  </si>
  <si>
    <t>0.0509496008</t>
  </si>
  <si>
    <t>676.2960205078</t>
  </si>
  <si>
    <t>0.0043849701</t>
  </si>
  <si>
    <t>670.6270141602</t>
  </si>
  <si>
    <t>-0.0192505081</t>
  </si>
  <si>
    <t>677.3309936523</t>
  </si>
  <si>
    <t>0.0099469490</t>
  </si>
  <si>
    <t>640.5620117188</t>
  </si>
  <si>
    <t>-0.0558141314</t>
  </si>
  <si>
    <t>666.5230102539</t>
  </si>
  <si>
    <t>0.0397287287</t>
  </si>
  <si>
    <t>647.6589965820</t>
  </si>
  <si>
    <t>-0.0026229219</t>
  </si>
  <si>
    <t>664.5510253906</t>
  </si>
  <si>
    <t>0.0257473449</t>
  </si>
  <si>
    <t>654.4680175781</t>
  </si>
  <si>
    <t>-0.0152889441</t>
  </si>
  <si>
    <t>658.0780029297</t>
  </si>
  <si>
    <t>0.0055007511</t>
  </si>
  <si>
    <t>663.2550048828</t>
  </si>
  <si>
    <t>0.0078360692</t>
  </si>
  <si>
    <t>673.1060180664</t>
  </si>
  <si>
    <t>-0.0093940225</t>
  </si>
  <si>
    <t>672.8640136719</t>
  </si>
  <si>
    <t>-0.0003595985</t>
  </si>
  <si>
    <t>665.6849975586</t>
  </si>
  <si>
    <t>-0.0107266673</t>
  </si>
  <si>
    <t>665.0120239258</t>
  </si>
  <si>
    <t>-0.0010114604</t>
  </si>
  <si>
    <t>650.6190185547</t>
  </si>
  <si>
    <t>-0.0218808756</t>
  </si>
  <si>
    <t>654.0969848633</t>
  </si>
  <si>
    <t>-0.0109292359</t>
  </si>
  <si>
    <t>651.7839965820</t>
  </si>
  <si>
    <t>-0.0035424219</t>
  </si>
  <si>
    <t>654.3519897461</t>
  </si>
  <si>
    <t>0.0039322038</t>
  </si>
  <si>
    <t>655.0349731445</t>
  </si>
  <si>
    <t>0.0010432110</t>
  </si>
  <si>
    <t>656.9920043945</t>
  </si>
  <si>
    <t>0.0029832202</t>
  </si>
  <si>
    <t>606.2719726562</t>
  </si>
  <si>
    <t>-0.0299124827</t>
  </si>
  <si>
    <t>547.4650268555</t>
  </si>
  <si>
    <t>-0.1020301034</t>
  </si>
  <si>
    <t>566.3549804688</t>
  </si>
  <si>
    <t>0.0339224738</t>
  </si>
  <si>
    <t>578.2890014648</t>
  </si>
  <si>
    <t>0.0208526907</t>
  </si>
  <si>
    <t>575.0430297852</t>
  </si>
  <si>
    <t>-0.0056288738</t>
  </si>
  <si>
    <t>591.0540161133</t>
  </si>
  <si>
    <t>-0.0027640898</t>
  </si>
  <si>
    <t>587.8010253906</t>
  </si>
  <si>
    <t>-0.0055189126</t>
  </si>
  <si>
    <t>592.1030273438</t>
  </si>
  <si>
    <t>0.0072921540</t>
  </si>
  <si>
    <t>589.1199951172</t>
  </si>
  <si>
    <t>-0.0050507627</t>
  </si>
  <si>
    <t>587.5590209961</t>
  </si>
  <si>
    <t>-0.0026531875</t>
  </si>
  <si>
    <t>567.2399902344</t>
  </si>
  <si>
    <t>-0.0056834033</t>
  </si>
  <si>
    <t>577.4390258789</t>
  </si>
  <si>
    <t>0.0178203766</t>
  </si>
  <si>
    <t>573.2160034180</t>
  </si>
  <si>
    <t>-0.0073402389</t>
  </si>
  <si>
    <t>574.3179931641</t>
  </si>
  <si>
    <t>0.0019206230</t>
  </si>
  <si>
    <t>575.6300048828</t>
  </si>
  <si>
    <t>0.0022818637</t>
  </si>
  <si>
    <t>586.7529907227</t>
  </si>
  <si>
    <t>0.0093232235</t>
  </si>
  <si>
    <t>583.4149780273</t>
  </si>
  <si>
    <t>-0.0057052010</t>
  </si>
  <si>
    <t>580.1820068359</t>
  </si>
  <si>
    <t>-0.0055568716</t>
  </si>
  <si>
    <t>577.7609863281</t>
  </si>
  <si>
    <t>-0.0041815945</t>
  </si>
  <si>
    <t>579.6510009766</t>
  </si>
  <si>
    <t>0.0032659353</t>
  </si>
  <si>
    <t>574.1069946289</t>
  </si>
  <si>
    <t>0.0003397284</t>
  </si>
  <si>
    <t>577.5029907227</t>
  </si>
  <si>
    <t>0.0058978404</t>
  </si>
  <si>
    <t>575.4719848633</t>
  </si>
  <si>
    <t>-0.0035230738</t>
  </si>
  <si>
    <t>572.3029785156</t>
  </si>
  <si>
    <t>-0.0055220135</t>
  </si>
  <si>
    <t>575.5369873047</t>
  </si>
  <si>
    <t>0.0056349621</t>
  </si>
  <si>
    <t>610.4359741211</t>
  </si>
  <si>
    <t>0.0063202595</t>
  </si>
  <si>
    <t>614.5440063477</t>
  </si>
  <si>
    <t>0.0067071261</t>
  </si>
  <si>
    <t>626.3159790039</t>
  </si>
  <si>
    <t>0.0189744628</t>
  </si>
  <si>
    <t>622.8610229492</t>
  </si>
  <si>
    <t>-0.0055315858</t>
  </si>
  <si>
    <t>608.2429809570</t>
  </si>
  <si>
    <t>0.0025087001</t>
  </si>
  <si>
    <t>609.2410278320</t>
  </si>
  <si>
    <t>0.0016395240</t>
  </si>
  <si>
    <t>610.6840209961</t>
  </si>
  <si>
    <t>0.0023657090</t>
  </si>
  <si>
    <t>607.1550292969</t>
  </si>
  <si>
    <t>-0.0057955139</t>
  </si>
  <si>
    <t>606.9730224609</t>
  </si>
  <si>
    <t>-0.0002998149</t>
  </si>
  <si>
    <t>609.2269897461</t>
  </si>
  <si>
    <t>-0.0010614933</t>
  </si>
  <si>
    <t>608.3120117188</t>
  </si>
  <si>
    <t>-0.0015029961</t>
  </si>
  <si>
    <t>597.1489868164</t>
  </si>
  <si>
    <t>-0.0185212861</t>
  </si>
  <si>
    <t>596.2979736328</t>
  </si>
  <si>
    <t>-0.0014261435</t>
  </si>
  <si>
    <t>602.8419799805</t>
  </si>
  <si>
    <t>0.0109146081</t>
  </si>
  <si>
    <t>608.0430297852</t>
  </si>
  <si>
    <t>0.0119402957</t>
  </si>
  <si>
    <t>606.1660156250</t>
  </si>
  <si>
    <t>-0.0030917504</t>
  </si>
  <si>
    <t>604.7280273438</t>
  </si>
  <si>
    <t>-0.0023750864</t>
  </si>
  <si>
    <t>605.6929931641</t>
  </si>
  <si>
    <t>0.0015944304</t>
  </si>
  <si>
    <t>609.7349853516</t>
  </si>
  <si>
    <t>0.0066511668</t>
  </si>
  <si>
    <t>612.1329956055</t>
  </si>
  <si>
    <t>0.0020293407</t>
  </si>
  <si>
    <t>610.2039794922</t>
  </si>
  <si>
    <t>-0.0031562781</t>
  </si>
  <si>
    <t>612.5109863281</t>
  </si>
  <si>
    <t>0.0037735852</t>
  </si>
  <si>
    <t>613.0209960938</t>
  </si>
  <si>
    <t>0.0008323076</t>
  </si>
  <si>
    <t>617.1209716797</t>
  </si>
  <si>
    <t>0.0066658823</t>
  </si>
  <si>
    <t>618.9940185547</t>
  </si>
  <si>
    <t>0.0036285884</t>
  </si>
  <si>
    <t>641.0720214844</t>
  </si>
  <si>
    <t>0.0350461991</t>
  </si>
  <si>
    <t>636.1920166016</t>
  </si>
  <si>
    <t>-0.0076413779</t>
  </si>
  <si>
    <t>636.7860107422</t>
  </si>
  <si>
    <t>0.0009332356</t>
  </si>
  <si>
    <t>640.3779907227</t>
  </si>
  <si>
    <t>0.0056249463</t>
  </si>
  <si>
    <t>639.1929931641</t>
  </si>
  <si>
    <t>-0.0038069107</t>
  </si>
  <si>
    <t>637.9600219727</t>
  </si>
  <si>
    <t>-0.0019308126</t>
  </si>
  <si>
    <t>630.5200195312</t>
  </si>
  <si>
    <t>-0.0117307132</t>
  </si>
  <si>
    <t>630.8569946289</t>
  </si>
  <si>
    <t>0.0005342972</t>
  </si>
  <si>
    <t>632.8280029297</t>
  </si>
  <si>
    <t>0.0031194640</t>
  </si>
  <si>
    <t>653.7609863281</t>
  </si>
  <si>
    <t>-0.0050502348</t>
  </si>
  <si>
    <t>657.5880126953</t>
  </si>
  <si>
    <t>0.0058367944</t>
  </si>
  <si>
    <t>678.3040161133</t>
  </si>
  <si>
    <t>0.0310169741</t>
  </si>
  <si>
    <t>688.3129882812</t>
  </si>
  <si>
    <t>0.0146480705</t>
  </si>
  <si>
    <t>689.6510009766</t>
  </si>
  <si>
    <t>0.0019420146</t>
  </si>
  <si>
    <t>700.9719848633</t>
  </si>
  <si>
    <t>-0.0012717508</t>
  </si>
  <si>
    <t>729.7930297852</t>
  </si>
  <si>
    <t>0.0402930514</t>
  </si>
  <si>
    <t>740.8289794922</t>
  </si>
  <si>
    <t>0.0150088287</t>
  </si>
  <si>
    <t>688.7000122070</t>
  </si>
  <si>
    <t>-0.0729640215</t>
  </si>
  <si>
    <t>703.2349853516</t>
  </si>
  <si>
    <t>0.0208853165</t>
  </si>
  <si>
    <t>703.1309814453</t>
  </si>
  <si>
    <t>-0.0118631069</t>
  </si>
  <si>
    <t>709.8480224609</t>
  </si>
  <si>
    <t>0.0095077019</t>
  </si>
  <si>
    <t>723.2730102539</t>
  </si>
  <si>
    <t>0.0187358642</t>
  </si>
  <si>
    <t>715.5339965820</t>
  </si>
  <si>
    <t>-0.0107576461</t>
  </si>
  <si>
    <t>716.4110107422</t>
  </si>
  <si>
    <t>0.0012249273</t>
  </si>
  <si>
    <t>705.0209960938</t>
  </si>
  <si>
    <t>0.0042500131</t>
  </si>
  <si>
    <t>711.6190185547</t>
  </si>
  <si>
    <t>0.0093150978</t>
  </si>
  <si>
    <t>744.1979980469</t>
  </si>
  <si>
    <t>0.0447644439</t>
  </si>
  <si>
    <t>740.9769897461</t>
  </si>
  <si>
    <t>-0.0043375540</t>
  </si>
  <si>
    <t>751.5850219727</t>
  </si>
  <si>
    <t>0.0142147673</t>
  </si>
  <si>
    <t>739.2479858398</t>
  </si>
  <si>
    <t>0.0111844060</t>
  </si>
  <si>
    <t>751.3469848633</t>
  </si>
  <si>
    <t>0.0162341414</t>
  </si>
  <si>
    <t>744.5939941406</t>
  </si>
  <si>
    <t>-0.0090284800</t>
  </si>
  <si>
    <t>741.6489868164</t>
  </si>
  <si>
    <t>0.0018354152</t>
  </si>
  <si>
    <t>735.8129882812</t>
  </si>
  <si>
    <t>0.0051477041</t>
  </si>
  <si>
    <t>735.6040039062</t>
  </si>
  <si>
    <t>-0.0002840587</t>
  </si>
  <si>
    <t>745.6909790039</t>
  </si>
  <si>
    <t>0.0136193414</t>
  </si>
  <si>
    <t>756.7739868164</t>
  </si>
  <si>
    <t>0.0147533674</t>
  </si>
  <si>
    <t>777.9439697266</t>
  </si>
  <si>
    <t>0.0275898587</t>
  </si>
  <si>
    <t>758.7000122070</t>
  </si>
  <si>
    <t>-0.0198000388</t>
  </si>
  <si>
    <t>764.2239990234</t>
  </si>
  <si>
    <t>0.0072544802</t>
  </si>
  <si>
    <t>768.1320190430</t>
  </si>
  <si>
    <t>0.0051006795</t>
  </si>
  <si>
    <t>770.8099975586</t>
  </si>
  <si>
    <t>0.0034802887</t>
  </si>
  <si>
    <t>772.7940063477</t>
  </si>
  <si>
    <t>0.0025706203</t>
  </si>
  <si>
    <t>780.0869750977</t>
  </si>
  <si>
    <t>0.0133642934</t>
  </si>
  <si>
    <t>780.5560302734</t>
  </si>
  <si>
    <t>0.0006011050</t>
  </si>
  <si>
    <t>781.4810180664</t>
  </si>
  <si>
    <t>0.0011843354</t>
  </si>
  <si>
    <t>778.0880126953</t>
  </si>
  <si>
    <t>-0.0043512158</t>
  </si>
  <si>
    <t>784.9069824219</t>
  </si>
  <si>
    <t>0.0087255724</t>
  </si>
  <si>
    <t>792.7139892578</t>
  </si>
  <si>
    <t>0.0027588436</t>
  </si>
  <si>
    <t>800.8759765625</t>
  </si>
  <si>
    <t>0.0102436120</t>
  </si>
  <si>
    <t>834.2810058594</t>
  </si>
  <si>
    <t>0.0408641838</t>
  </si>
  <si>
    <t>864.5399780273</t>
  </si>
  <si>
    <t>0.0356272651</t>
  </si>
  <si>
    <t>921.9840087891</t>
  </si>
  <si>
    <t>0.0643303312</t>
  </si>
  <si>
    <t>933.1979980469</t>
  </si>
  <si>
    <t>0.0278026401</t>
  </si>
  <si>
    <t>975.9210205078</t>
  </si>
  <si>
    <t>0.0447642666</t>
  </si>
  <si>
    <t>973.4970092773</t>
  </si>
  <si>
    <t>-0.0024869089</t>
  </si>
  <si>
    <t>961.2379760742</t>
  </si>
  <si>
    <t>-0.0126727406</t>
  </si>
  <si>
    <t>1043.8399658203</t>
  </si>
  <si>
    <t>0.0213893448</t>
  </si>
  <si>
    <t>1154.7299804688</t>
  </si>
  <si>
    <t>0.1009603452</t>
  </si>
  <si>
    <t>1013.3800048828</t>
  </si>
  <si>
    <t>-0.1305752504</t>
  </si>
  <si>
    <t>902.2009887695</t>
  </si>
  <si>
    <t>-0.1162092412</t>
  </si>
  <si>
    <t>902.8280029297</t>
  </si>
  <si>
    <t>-0.0092292245</t>
  </si>
  <si>
    <t>907.6790161133</t>
  </si>
  <si>
    <t>0.0053587473</t>
  </si>
  <si>
    <t>777.7570190430</t>
  </si>
  <si>
    <t>-0.1544766491</t>
  </si>
  <si>
    <t>804.8339843750</t>
  </si>
  <si>
    <t>0.0342218650</t>
  </si>
  <si>
    <t>823.9840087891</t>
  </si>
  <si>
    <t>0.0235150974</t>
  </si>
  <si>
    <t>907.9379882812</t>
  </si>
  <si>
    <t>0.0879038978</t>
  </si>
  <si>
    <t>886.6179809570</t>
  </si>
  <si>
    <t>-0.0237618785</t>
  </si>
  <si>
    <t>899.0729980469</t>
  </si>
  <si>
    <t>0.0139500274</t>
  </si>
  <si>
    <t>895.0260009766</t>
  </si>
  <si>
    <t>-0.0045114611</t>
  </si>
  <si>
    <t>921.0120239258</t>
  </si>
  <si>
    <t>-0.0039670415</t>
  </si>
  <si>
    <t>892.6870117188</t>
  </si>
  <si>
    <t>-0.0312370628</t>
  </si>
  <si>
    <t>901.5419921875</t>
  </si>
  <si>
    <t>0.0098705933</t>
  </si>
  <si>
    <t>917.5859985352</t>
  </si>
  <si>
    <t>0.0176396850</t>
  </si>
  <si>
    <t>919.7500000000</t>
  </si>
  <si>
    <t>0.0023555871</t>
  </si>
  <si>
    <t>920.3820190430</t>
  </si>
  <si>
    <t>0.0009631589</t>
  </si>
  <si>
    <t>970.4030151367</t>
  </si>
  <si>
    <t>0.0529226428</t>
  </si>
  <si>
    <t>989.0230102539</t>
  </si>
  <si>
    <t>0.0190061328</t>
  </si>
  <si>
    <t>1011.7999877930</t>
  </si>
  <si>
    <t>0.0227685923</t>
  </si>
  <si>
    <t>1029.9100341797</t>
  </si>
  <si>
    <t>0.0177405422</t>
  </si>
  <si>
    <t>1038.1500244141</t>
  </si>
  <si>
    <t>0.0104674023</t>
  </si>
  <si>
    <t>1061.3499755859</t>
  </si>
  <si>
    <t>0.0221013532</t>
  </si>
  <si>
    <t>1063.0699462891</t>
  </si>
  <si>
    <t>0.0016192383</t>
  </si>
  <si>
    <t>994.3829956055</t>
  </si>
  <si>
    <t>-0.0667937371</t>
  </si>
  <si>
    <t>988.6740112305</t>
  </si>
  <si>
    <t>-0.0057577771</t>
  </si>
  <si>
    <t>990.6420288086</t>
  </si>
  <si>
    <t>-0.0085827268</t>
  </si>
  <si>
    <t>1004.5499877930</t>
  </si>
  <si>
    <t>0.0139417000</t>
  </si>
  <si>
    <t>1007.4799804688</t>
  </si>
  <si>
    <t>0.0029124762</t>
  </si>
  <si>
    <t>1027.4399414062</t>
  </si>
  <si>
    <t>0.0196180704</t>
  </si>
  <si>
    <t>1046.2099609375</t>
  </si>
  <si>
    <t>0.0181038585</t>
  </si>
  <si>
    <t>1115.3000488281</t>
  </si>
  <si>
    <t>0.0321809664</t>
  </si>
  <si>
    <t>1117.4399414062</t>
  </si>
  <si>
    <t>0.0019168316</t>
  </si>
  <si>
    <t>1166.7199707031</t>
  </si>
  <si>
    <t>0.0431560656</t>
  </si>
  <si>
    <t>1173.6800537109</t>
  </si>
  <si>
    <t>0.0059477897</t>
  </si>
  <si>
    <t>1179.9699707031</t>
  </si>
  <si>
    <t>0.0125962854</t>
  </si>
  <si>
    <t>0.0000000000</t>
  </si>
  <si>
    <t>1222.5000000000</t>
  </si>
  <si>
    <t>0.0354089528</t>
  </si>
  <si>
    <t>1251.0100097656</t>
  </si>
  <si>
    <t>0.0230532905</t>
  </si>
  <si>
    <t>1274.9899902344</t>
  </si>
  <si>
    <t>0.0189870949</t>
  </si>
  <si>
    <t>1272.8299560547</t>
  </si>
  <si>
    <t>0.0044961284</t>
  </si>
  <si>
    <t>1223.5400390625</t>
  </si>
  <si>
    <t>-0.0394944049</t>
  </si>
  <si>
    <t>1150.0000000000</t>
  </si>
  <si>
    <t>-0.0619863860</t>
  </si>
  <si>
    <t>1188.4899902344</t>
  </si>
  <si>
    <t>0.0329216432</t>
  </si>
  <si>
    <t>1116.7199707031</t>
  </si>
  <si>
    <t>-0.0622877946</t>
  </si>
  <si>
    <t>1231.9200439453</t>
  </si>
  <si>
    <t>0.0085925926</t>
  </si>
  <si>
    <t>1240.0000000000</t>
  </si>
  <si>
    <t>0.0065374160</t>
  </si>
  <si>
    <t>1249.6099853516</t>
  </si>
  <si>
    <t>0.0077201113</t>
  </si>
  <si>
    <t>1187.8100585938</t>
  </si>
  <si>
    <t>-0.0507201661</t>
  </si>
  <si>
    <t>1100.2299804688</t>
  </si>
  <si>
    <t>-0.0765920937</t>
  </si>
  <si>
    <t>1054.2299804688</t>
  </si>
  <si>
    <t>0.0167294590</t>
  </si>
  <si>
    <t>1120.5400390625</t>
  </si>
  <si>
    <t>0.0610001227</t>
  </si>
  <si>
    <t>1049.1400146484</t>
  </si>
  <si>
    <t>-0.0658399519</t>
  </si>
  <si>
    <t>1038.5899658203</t>
  </si>
  <si>
    <t>-0.0101068038</t>
  </si>
  <si>
    <t>937.5200195312</t>
  </si>
  <si>
    <t>-0.1023811583</t>
  </si>
  <si>
    <t>1045.7700195312</t>
  </si>
  <si>
    <t>0.0785947088</t>
  </si>
  <si>
    <t>1047.1500244141</t>
  </si>
  <si>
    <t>0.0013187366</t>
  </si>
  <si>
    <t>1039.9699707031</t>
  </si>
  <si>
    <t>-0.0068803730</t>
  </si>
  <si>
    <t>1026.4300537109</t>
  </si>
  <si>
    <t>-0.0131050238</t>
  </si>
  <si>
    <t>1071.7900390625</t>
  </si>
  <si>
    <t>0.0432433698</t>
  </si>
  <si>
    <t>1143.8100585938</t>
  </si>
  <si>
    <t>0.0370838428</t>
  </si>
  <si>
    <t>1133.2500000000</t>
  </si>
  <si>
    <t>-0.0092752356</t>
  </si>
  <si>
    <t>1124.7800292969</t>
  </si>
  <si>
    <t>-0.0075021238</t>
  </si>
  <si>
    <t>1182.6800537109</t>
  </si>
  <si>
    <t>0.0501956081</t>
  </si>
  <si>
    <t>1176.9000244141</t>
  </si>
  <si>
    <t>-0.0048992114</t>
  </si>
  <si>
    <t>1187.1300048828</t>
  </si>
  <si>
    <t>-0.0006231497</t>
  </si>
  <si>
    <t>1205.0100097656</t>
  </si>
  <si>
    <t>0.0149492402</t>
  </si>
  <si>
    <t>1200.3699951172</t>
  </si>
  <si>
    <t>-0.0038580352</t>
  </si>
  <si>
    <t>1169.2800292969</t>
  </si>
  <si>
    <t>-0.0262416387</t>
  </si>
  <si>
    <t>1193.9100341797</t>
  </si>
  <si>
    <t>0.0092308482</t>
  </si>
  <si>
    <t>1211.6700439453</t>
  </si>
  <si>
    <t>0.0147659457</t>
  </si>
  <si>
    <t>1210.2900390625</t>
  </si>
  <si>
    <t>-0.0011395770</t>
  </si>
  <si>
    <t>1229.0799560547</t>
  </si>
  <si>
    <t>0.0154058537</t>
  </si>
  <si>
    <t>1222.0500488281</t>
  </si>
  <si>
    <t>-0.0057360699</t>
  </si>
  <si>
    <t>1250.1500244141</t>
  </si>
  <si>
    <t>0.0349516839</t>
  </si>
  <si>
    <t>1265.4899902344</t>
  </si>
  <si>
    <t>0.0121958276</t>
  </si>
  <si>
    <t>1281.0799560547</t>
  </si>
  <si>
    <t>0.0122440466</t>
  </si>
  <si>
    <t>1317.7299804688</t>
  </si>
  <si>
    <t>0.0282071066</t>
  </si>
  <si>
    <t>1316.4799804688</t>
  </si>
  <si>
    <t>-0.0009490512</t>
  </si>
  <si>
    <t>1421.5999755859</t>
  </si>
  <si>
    <t>0.0532425630</t>
  </si>
  <si>
    <t>1452.8199462891</t>
  </si>
  <si>
    <t>0.0217234776</t>
  </si>
  <si>
    <t>1490.0899658203</t>
  </si>
  <si>
    <t>0.0253300396</t>
  </si>
  <si>
    <t>1537.6700439453</t>
  </si>
  <si>
    <t>0.0314318144</t>
  </si>
  <si>
    <t>1555.4499511719</t>
  </si>
  <si>
    <t>0.0114965492</t>
  </si>
  <si>
    <t>1723.3499755859</t>
  </si>
  <si>
    <t>0.0763248190</t>
  </si>
  <si>
    <t>1755.3599853516</t>
  </si>
  <si>
    <t>0.0184038989</t>
  </si>
  <si>
    <t>1787.1300048828</t>
  </si>
  <si>
    <t>0.0179370281</t>
  </si>
  <si>
    <t>1848.5699462891</t>
  </si>
  <si>
    <t>0.0338013543</t>
  </si>
  <si>
    <t>1724.2399902344</t>
  </si>
  <si>
    <t>-0.0696259701</t>
  </si>
  <si>
    <t>1738.4300537109</t>
  </si>
  <si>
    <t>-0.0397420349</t>
  </si>
  <si>
    <t>1734.4499511719</t>
  </si>
  <si>
    <t>-0.0022921058</t>
  </si>
  <si>
    <t>1839.0899658203</t>
  </si>
  <si>
    <t>0.0585805334</t>
  </si>
  <si>
    <t>1888.6500244141</t>
  </si>
  <si>
    <t>0.0265914356</t>
  </si>
  <si>
    <t>1987.7099609375</t>
  </si>
  <si>
    <t>0.0511209016</t>
  </si>
  <si>
    <t>2173.3999023438</t>
  </si>
  <si>
    <t>0.0627548704</t>
  </si>
  <si>
    <t>2320.4199218750</t>
  </si>
  <si>
    <t>0.0654554534</t>
  </si>
  <si>
    <t>2443.6398925781</t>
  </si>
  <si>
    <t>0.0517405169</t>
  </si>
  <si>
    <t>2304.9799804688</t>
  </si>
  <si>
    <t>-0.0584166958</t>
  </si>
  <si>
    <t>2202.4199218750</t>
  </si>
  <si>
    <t>-0.0455152708</t>
  </si>
  <si>
    <t>2175.4699707031</t>
  </si>
  <si>
    <t>-0.0361757743</t>
  </si>
  <si>
    <t>2286.4099121094</t>
  </si>
  <si>
    <t>0.0497381437</t>
  </si>
  <si>
    <t>2407.8798828125</t>
  </si>
  <si>
    <t>0.0517637802</t>
  </si>
  <si>
    <t>2488.5500488281</t>
  </si>
  <si>
    <t>0.0329535875</t>
  </si>
  <si>
    <t>2686.8100585938</t>
  </si>
  <si>
    <t>0.0673510060</t>
  </si>
  <si>
    <t>2863.1999511719</t>
  </si>
  <si>
    <t>0.0635852253</t>
  </si>
  <si>
    <t>2732.1599121094</t>
  </si>
  <si>
    <t>-0.0468473904</t>
  </si>
  <si>
    <t>2805.6201171875</t>
  </si>
  <si>
    <t>0.0265321172</t>
  </si>
  <si>
    <t>2823.8100585938</t>
  </si>
  <si>
    <t>0.0064624675</t>
  </si>
  <si>
    <t>2659.6298828125</t>
  </si>
  <si>
    <t>-0.1063636159</t>
  </si>
  <si>
    <t>2717.0200195312</t>
  </si>
  <si>
    <t>0.0213487274</t>
  </si>
  <si>
    <t>2506.3701171875</t>
  </si>
  <si>
    <t>-0.0807001607</t>
  </si>
  <si>
    <t>2464.5800781250</t>
  </si>
  <si>
    <t>-0.0168140987</t>
  </si>
  <si>
    <t>2518.5600585938</t>
  </si>
  <si>
    <t>0.0216658936</t>
  </si>
  <si>
    <t>2589.6000976562</t>
  </si>
  <si>
    <t>0.0160809000</t>
  </si>
  <si>
    <t>2721.7900390625</t>
  </si>
  <si>
    <t>0.0497863051</t>
  </si>
  <si>
    <t>2689.1000976562</t>
  </si>
  <si>
    <t>-0.0120831650</t>
  </si>
  <si>
    <t>2705.4099121094</t>
  </si>
  <si>
    <t>0.0060468380</t>
  </si>
  <si>
    <t>2744.9099121094</t>
  </si>
  <si>
    <t>0.0144948160</t>
  </si>
  <si>
    <t>2478.4499511719</t>
  </si>
  <si>
    <t>-0.0437966715</t>
  </si>
  <si>
    <t>2552.4499511719</t>
  </si>
  <si>
    <t>0.0294203180</t>
  </si>
  <si>
    <t>2574.7900390625</t>
  </si>
  <si>
    <t>0.0087143295</t>
  </si>
  <si>
    <t>2539.3200683594</t>
  </si>
  <si>
    <t>-0.0138716370</t>
  </si>
  <si>
    <t>2480.8400878906</t>
  </si>
  <si>
    <t>-0.0232991076</t>
  </si>
  <si>
    <t>2564.0600585938</t>
  </si>
  <si>
    <t>0.0227165855</t>
  </si>
  <si>
    <t>2601.9899902344</t>
  </si>
  <si>
    <t>0.0001345590</t>
  </si>
  <si>
    <t>2608.5600585938</t>
  </si>
  <si>
    <t>0.0025218343</t>
  </si>
  <si>
    <t>2518.6599121094</t>
  </si>
  <si>
    <t>-0.0350713882</t>
  </si>
  <si>
    <t>2372.5600585938</t>
  </si>
  <si>
    <t>-0.0596700733</t>
  </si>
  <si>
    <t>2337.7900390625</t>
  </si>
  <si>
    <t>-0.0147635103</t>
  </si>
  <si>
    <t>2398.8400878906</t>
  </si>
  <si>
    <t>0.0257792685</t>
  </si>
  <si>
    <t>2357.8999023438</t>
  </si>
  <si>
    <t>-0.0172139728</t>
  </si>
  <si>
    <t>2233.3400878906</t>
  </si>
  <si>
    <t>-0.0542730888</t>
  </si>
  <si>
    <t>2228.4099121094</t>
  </si>
  <si>
    <t>0.1438615808</t>
  </si>
  <si>
    <t>2318.8798828125</t>
  </si>
  <si>
    <t>0.0397959727</t>
  </si>
  <si>
    <t>2273.4299316406</t>
  </si>
  <si>
    <t>-0.0197945857</t>
  </si>
  <si>
    <t>2817.6000976562</t>
  </si>
  <si>
    <t>0.2145958192</t>
  </si>
  <si>
    <t>2667.7600097656</t>
  </si>
  <si>
    <t>-0.0546463208</t>
  </si>
  <si>
    <t>2754.8601074219</t>
  </si>
  <si>
    <t>0.0089185808</t>
  </si>
  <si>
    <t>2576.4799804688</t>
  </si>
  <si>
    <t>-0.0669425449</t>
  </si>
  <si>
    <t>2529.4499511719</t>
  </si>
  <si>
    <t>-0.0184222502</t>
  </si>
  <si>
    <t>2671.7800292969</t>
  </si>
  <si>
    <t>0.0547430594</t>
  </si>
  <si>
    <t>2809.0100097656</t>
  </si>
  <si>
    <t>0.0500871837</t>
  </si>
  <si>
    <t>2875.3400878906</t>
  </si>
  <si>
    <t>0.0419625652</t>
  </si>
  <si>
    <t>2718.2600097656</t>
  </si>
  <si>
    <t>-0.0561789854</t>
  </si>
  <si>
    <t>2710.6699218750</t>
  </si>
  <si>
    <t>-0.0027961653</t>
  </si>
  <si>
    <t>2804.7299804688</t>
  </si>
  <si>
    <t>0.0341114627</t>
  </si>
  <si>
    <t>2895.8898925781</t>
  </si>
  <si>
    <t>0.0319851826</t>
  </si>
  <si>
    <t>3378.9399414062</t>
  </si>
  <si>
    <t>0.0500644529</t>
  </si>
  <si>
    <t>3419.9399414062</t>
  </si>
  <si>
    <t>0.0120609564</t>
  </si>
  <si>
    <t>3342.4699707031</t>
  </si>
  <si>
    <t>-0.0229129441</t>
  </si>
  <si>
    <t>3381.2800292969</t>
  </si>
  <si>
    <t>0.0115442988</t>
  </si>
  <si>
    <t>3650.6201171875</t>
  </si>
  <si>
    <t>0.0766427036</t>
  </si>
  <si>
    <t>4325.1298828125</t>
  </si>
  <si>
    <t>0.0599985066</t>
  </si>
  <si>
    <t>4181.9301757812</t>
  </si>
  <si>
    <t>-0.0336692661</t>
  </si>
  <si>
    <t>4376.6298828125</t>
  </si>
  <si>
    <t>0.0455060906</t>
  </si>
  <si>
    <t>4331.6899414062</t>
  </si>
  <si>
    <t>-0.0103212425</t>
  </si>
  <si>
    <t>4160.6201171875</t>
  </si>
  <si>
    <t>-0.0402936228</t>
  </si>
  <si>
    <t>4001.7399902344</t>
  </si>
  <si>
    <t>-0.0212433936</t>
  </si>
  <si>
    <t>4100.5200195312</t>
  </si>
  <si>
    <t>0.0243845356</t>
  </si>
  <si>
    <t>4151.5200195312</t>
  </si>
  <si>
    <t>0.0123607372</t>
  </si>
  <si>
    <t>4334.6801757812</t>
  </si>
  <si>
    <t>0.0431732933</t>
  </si>
  <si>
    <t>4371.6000976562</t>
  </si>
  <si>
    <t>0.0084812669</t>
  </si>
  <si>
    <t>4382.6601562500</t>
  </si>
  <si>
    <t>-0.0000501342</t>
  </si>
  <si>
    <t>4579.0200195312</t>
  </si>
  <si>
    <t>0.0438291241</t>
  </si>
  <si>
    <t>4565.2998046875</t>
  </si>
  <si>
    <t>-0.0030008192</t>
  </si>
  <si>
    <t>4703.3901367188</t>
  </si>
  <si>
    <t>0.0297993679</t>
  </si>
  <si>
    <t>4892.0097656250</t>
  </si>
  <si>
    <t>0.0393196597</t>
  </si>
  <si>
    <t>4376.5297851562</t>
  </si>
  <si>
    <t>0.0325635027</t>
  </si>
  <si>
    <t>4597.1201171875</t>
  </si>
  <si>
    <t>0.0491739221</t>
  </si>
  <si>
    <t>4599.8798828125</t>
  </si>
  <si>
    <t>0.0006001448</t>
  </si>
  <si>
    <t>4228.7500000000</t>
  </si>
  <si>
    <t>-0.0841237496</t>
  </si>
  <si>
    <t>4161.2700195312</t>
  </si>
  <si>
    <t>0.0092538339</t>
  </si>
  <si>
    <t>4130.8100585938</t>
  </si>
  <si>
    <t>-0.0073467930</t>
  </si>
  <si>
    <t>3882.5900878906</t>
  </si>
  <si>
    <t>-0.0619710485</t>
  </si>
  <si>
    <t>3154.9499511719</t>
  </si>
  <si>
    <t>-0.2075298468</t>
  </si>
  <si>
    <t>3637.5200195312</t>
  </si>
  <si>
    <t>0.1423295036</t>
  </si>
  <si>
    <t>4065.1999511719</t>
  </si>
  <si>
    <t>0.1262960167</t>
  </si>
  <si>
    <t>3924.9699707031</t>
  </si>
  <si>
    <t>-0.0351042298</t>
  </si>
  <si>
    <t>3905.9499511719</t>
  </si>
  <si>
    <t>-0.0048576814</t>
  </si>
  <si>
    <t>3631.0400390625</t>
  </si>
  <si>
    <t>-0.0729818997</t>
  </si>
  <si>
    <t>3630.6999511719</t>
  </si>
  <si>
    <t>-0.0000936657</t>
  </si>
  <si>
    <t>3926.0700683594</t>
  </si>
  <si>
    <t>0.0639547254</t>
  </si>
  <si>
    <t>3892.3500976562</t>
  </si>
  <si>
    <t>-0.0086258295</t>
  </si>
  <si>
    <t>4200.6699218750</t>
  </si>
  <si>
    <t>0.0762309044</t>
  </si>
  <si>
    <t>4174.7299804688</t>
  </si>
  <si>
    <t>-0.0061943369</t>
  </si>
  <si>
    <t>4163.0698242188</t>
  </si>
  <si>
    <t>-0.0027969402</t>
  </si>
  <si>
    <t>4409.3198242188</t>
  </si>
  <si>
    <t>0.0012662096</t>
  </si>
  <si>
    <t>4317.4799804688</t>
  </si>
  <si>
    <t>-0.0210485485</t>
  </si>
  <si>
    <t>4229.3598632812</t>
  </si>
  <si>
    <t>-0.0206212451</t>
  </si>
  <si>
    <t>4328.4101562500</t>
  </si>
  <si>
    <t>0.0231496561</t>
  </si>
  <si>
    <t>4370.8100585938</t>
  </si>
  <si>
    <t>0.0097480549</t>
  </si>
  <si>
    <t>4772.0200195312</t>
  </si>
  <si>
    <t>0.0344377306</t>
  </si>
  <si>
    <t>4781.9902343750</t>
  </si>
  <si>
    <t>0.0020871274</t>
  </si>
  <si>
    <t>4826.4799804688</t>
  </si>
  <si>
    <t>0.0092605926</t>
  </si>
  <si>
    <t>5446.9101562500</t>
  </si>
  <si>
    <t>0.1209310846</t>
  </si>
  <si>
    <t>5647.2099609375</t>
  </si>
  <si>
    <t>0.0361131069</t>
  </si>
  <si>
    <t>5725.5898437500</t>
  </si>
  <si>
    <t>0.0083130640</t>
  </si>
  <si>
    <t>5605.5097656250</t>
  </si>
  <si>
    <t>-0.0211955728</t>
  </si>
  <si>
    <t>5590.6899414062</t>
  </si>
  <si>
    <t>-0.0026472970</t>
  </si>
  <si>
    <t>5708.5200195312</t>
  </si>
  <si>
    <t>0.0208570953</t>
  </si>
  <si>
    <t>6011.4501953125</t>
  </si>
  <si>
    <t>0.0517062174</t>
  </si>
  <si>
    <t>5930.3198242188</t>
  </si>
  <si>
    <t>-0.0130836610</t>
  </si>
  <si>
    <t>5526.6401367188</t>
  </si>
  <si>
    <t>-0.0704980841</t>
  </si>
  <si>
    <t>5750.7998046875</t>
  </si>
  <si>
    <t>0.0397588809</t>
  </si>
  <si>
    <t>5904.8300781250</t>
  </si>
  <si>
    <t>0.0264317317</t>
  </si>
  <si>
    <t>5780.8999023438</t>
  </si>
  <si>
    <t>-0.0212113103</t>
  </si>
  <si>
    <t>6130.5297851562</t>
  </si>
  <si>
    <t>-0.0037967469</t>
  </si>
  <si>
    <t>6468.3999023438</t>
  </si>
  <si>
    <t>0.0536475964</t>
  </si>
  <si>
    <t>6767.3100585938</t>
  </si>
  <si>
    <t>0.0451749078</t>
  </si>
  <si>
    <t>7078.5000000000</t>
  </si>
  <si>
    <t>0.0449583454</t>
  </si>
  <si>
    <t>7207.7597656250</t>
  </si>
  <si>
    <t>0.0180961700</t>
  </si>
  <si>
    <t>7022.7597656250</t>
  </si>
  <si>
    <t>-0.0533246018</t>
  </si>
  <si>
    <t>7144.3798828125</t>
  </si>
  <si>
    <t>0.0171697475</t>
  </si>
  <si>
    <t>7459.6899414062</t>
  </si>
  <si>
    <t>0.0431878333</t>
  </si>
  <si>
    <t>7143.5800781250</t>
  </si>
  <si>
    <t>-0.0432997883</t>
  </si>
  <si>
    <t>6618.1401367188</t>
  </si>
  <si>
    <t>-0.0763996778</t>
  </si>
  <si>
    <t>6559.4902343750</t>
  </si>
  <si>
    <t>0.0975099371</t>
  </si>
  <si>
    <t>6635.7500000000</t>
  </si>
  <si>
    <t>0.0115588066</t>
  </si>
  <si>
    <t>7315.5400390625</t>
  </si>
  <si>
    <t>0.0975291597</t>
  </si>
  <si>
    <t>7871.6899414062</t>
  </si>
  <si>
    <t>0.0732719134</t>
  </si>
  <si>
    <t>7708.9902343750</t>
  </si>
  <si>
    <t>-0.0208855608</t>
  </si>
  <si>
    <t>8200.6396484375</t>
  </si>
  <si>
    <t>0.0202197073</t>
  </si>
  <si>
    <t>8071.2597656250</t>
  </si>
  <si>
    <t>-0.0159025822</t>
  </si>
  <si>
    <t>8253.5498046875</t>
  </si>
  <si>
    <t>0.0223338123</t>
  </si>
  <si>
    <t>8253.6904296875</t>
  </si>
  <si>
    <t>0.0263843363</t>
  </si>
  <si>
    <t>9818.3496093750</t>
  </si>
  <si>
    <t>0.0509591022</t>
  </si>
  <si>
    <t>10058.7998046875</t>
  </si>
  <si>
    <t>0.0241948098</t>
  </si>
  <si>
    <t>9888.6103515625</t>
  </si>
  <si>
    <t>-0.0170642285</t>
  </si>
  <si>
    <t>10233.5996093750</t>
  </si>
  <si>
    <t>0.0342927607</t>
  </si>
  <si>
    <t>10975.5996093750</t>
  </si>
  <si>
    <t>0.0699982055</t>
  </si>
  <si>
    <t>11657.2001953125</t>
  </si>
  <si>
    <t>0.0290702960</t>
  </si>
  <si>
    <t>11916.7001953125</t>
  </si>
  <si>
    <t>0.0220167624</t>
  </si>
  <si>
    <t>14291.5000000000</t>
  </si>
  <si>
    <t>0.1817241609</t>
  </si>
  <si>
    <t>17899.6992187500</t>
  </si>
  <si>
    <t>0.2251189543</t>
  </si>
  <si>
    <t>16569.4003906250</t>
  </si>
  <si>
    <t>-0.0772262649</t>
  </si>
  <si>
    <t>16936.8007812500</t>
  </si>
  <si>
    <t>0.0915303334</t>
  </si>
  <si>
    <t>17415.4003906250</t>
  </si>
  <si>
    <t>0.0278660792</t>
  </si>
  <si>
    <t>16408.1992187500</t>
  </si>
  <si>
    <t>-0.0595737324</t>
  </si>
  <si>
    <t>16564.0000000000</t>
  </si>
  <si>
    <t>0.0094505034</t>
  </si>
  <si>
    <t>17706.9003906250</t>
  </si>
  <si>
    <t>0.0667227505</t>
  </si>
  <si>
    <t>19114.1992187500</t>
  </si>
  <si>
    <t>-0.0013907498</t>
  </si>
  <si>
    <t>17776.6992187500</t>
  </si>
  <si>
    <t>-0.0725429063</t>
  </si>
  <si>
    <t>16624.5996093750</t>
  </si>
  <si>
    <t>-0.0670050645</t>
  </si>
  <si>
    <t>15802.9003906250</t>
  </si>
  <si>
    <t>-0.0506900104</t>
  </si>
  <si>
    <t>13831.7998046875</t>
  </si>
  <si>
    <t>-0.1332232173</t>
  </si>
  <si>
    <t>16099.7998046875</t>
  </si>
  <si>
    <t>0.1378513384</t>
  </si>
  <si>
    <t>15838.5000000000</t>
  </si>
  <si>
    <t>-0.0163631525</t>
  </si>
  <si>
    <t>14606.5000000000</t>
  </si>
  <si>
    <t>-0.0809770498</t>
  </si>
  <si>
    <t>14656.2001953125</t>
  </si>
  <si>
    <t>0.0033968323</t>
  </si>
  <si>
    <t>14982.0996093750</t>
  </si>
  <si>
    <t>0.0925892597</t>
  </si>
  <si>
    <t>15201.0000000000</t>
  </si>
  <si>
    <t>0.0145050861</t>
  </si>
  <si>
    <t>15599.2001953125</t>
  </si>
  <si>
    <t>0.0258584282</t>
  </si>
  <si>
    <t>17429.5000000000</t>
  </si>
  <si>
    <t>0.1109445295</t>
  </si>
  <si>
    <t>15170.0996093750</t>
  </si>
  <si>
    <t>-0.0826754996</t>
  </si>
  <si>
    <t>14595.4003906250</t>
  </si>
  <si>
    <t>-0.0386199222</t>
  </si>
  <si>
    <t>14973.2998046875</t>
  </si>
  <si>
    <t>0.0255621646</t>
  </si>
  <si>
    <t>13405.7998046875</t>
  </si>
  <si>
    <t>-0.1105811674</t>
  </si>
  <si>
    <t>13980.5996093750</t>
  </si>
  <si>
    <t>0.0419831918</t>
  </si>
  <si>
    <t>11490.5000000000</t>
  </si>
  <si>
    <t>-0.1845817253</t>
  </si>
  <si>
    <t>11188.5996093750</t>
  </si>
  <si>
    <t>-0.0266252391</t>
  </si>
  <si>
    <t>11474.9003906250</t>
  </si>
  <si>
    <t>0.0252667075</t>
  </si>
  <si>
    <t>11607.4003906250</t>
  </si>
  <si>
    <t>0.0114807841</t>
  </si>
  <si>
    <t>10931.4003906250</t>
  </si>
  <si>
    <t>-0.0593742675</t>
  </si>
  <si>
    <t>10868.4003906250</t>
  </si>
  <si>
    <t>-0.0057798854</t>
  </si>
  <si>
    <t>11359.4003906250</t>
  </si>
  <si>
    <t>0.0441860973</t>
  </si>
  <si>
    <t>11259.4003906250</t>
  </si>
  <si>
    <t>-0.0088422594</t>
  </si>
  <si>
    <t>11171.4003906250</t>
  </si>
  <si>
    <t>-0.0078463941</t>
  </si>
  <si>
    <t>11296.4003906250</t>
  </si>
  <si>
    <t>-0.0424536980</t>
  </si>
  <si>
    <t>10106.2998046875</t>
  </si>
  <si>
    <t>-0.1113251530</t>
  </si>
  <si>
    <t>10221.0996093750</t>
  </si>
  <si>
    <t>0.0112952004</t>
  </si>
  <si>
    <t>9170.5400390625</t>
  </si>
  <si>
    <t>-0.1084579964</t>
  </si>
  <si>
    <t>8830.7500000000</t>
  </si>
  <si>
    <t>-0.0377562278</t>
  </si>
  <si>
    <t>6955.2700195312</t>
  </si>
  <si>
    <t>-0.1739821153</t>
  </si>
  <si>
    <t>7754.0000000000</t>
  </si>
  <si>
    <t>0.1087091908</t>
  </si>
  <si>
    <t>7621.2998046875</t>
  </si>
  <si>
    <t>-0.0172619061</t>
  </si>
  <si>
    <t>8265.5898437500</t>
  </si>
  <si>
    <t>0.0811541620</t>
  </si>
  <si>
    <t>8736.9804687500</t>
  </si>
  <si>
    <t>0.0554635507</t>
  </si>
  <si>
    <t>8926.5703125000</t>
  </si>
  <si>
    <t>0.0934749976</t>
  </si>
  <si>
    <t>8598.3095703125</t>
  </si>
  <si>
    <t>-0.0374666352</t>
  </si>
  <si>
    <t>9494.6298828125</t>
  </si>
  <si>
    <t>0.0991607409</t>
  </si>
  <si>
    <t>10166.4003906250</t>
  </si>
  <si>
    <t>0.0683618402</t>
  </si>
  <si>
    <t>10233.9003906250</t>
  </si>
  <si>
    <t>0.0066175736</t>
  </si>
  <si>
    <t>11403.7001953125</t>
  </si>
  <si>
    <t>0.0157677393</t>
  </si>
  <si>
    <t>10690.4003906250</t>
  </si>
  <si>
    <t>-0.0645917022</t>
  </si>
  <si>
    <t>10005.0000000000</t>
  </si>
  <si>
    <t>-0.0662612110</t>
  </si>
  <si>
    <t>10301.0996093750</t>
  </si>
  <si>
    <t>0.0291656797</t>
  </si>
  <si>
    <t>10366.7001953125</t>
  </si>
  <si>
    <t>0.0701155399</t>
  </si>
  <si>
    <t>10725.5996093750</t>
  </si>
  <si>
    <t>0.0340346061</t>
  </si>
  <si>
    <t>10397.9003906250</t>
  </si>
  <si>
    <t>-0.0310294706</t>
  </si>
  <si>
    <t>10951.0000000000</t>
  </si>
  <si>
    <t>0.0518268760</t>
  </si>
  <si>
    <t>11086.4003906250</t>
  </si>
  <si>
    <t>0.0122883908</t>
  </si>
  <si>
    <t>11573.2998046875</t>
  </si>
  <si>
    <t>0.0052586502</t>
  </si>
  <si>
    <t>10779.9003906250</t>
  </si>
  <si>
    <t>-0.0710173788</t>
  </si>
  <si>
    <t>9965.5703125000</t>
  </si>
  <si>
    <t>-0.0785471416</t>
  </si>
  <si>
    <t>9395.0097656250</t>
  </si>
  <si>
    <t>-0.0589575113</t>
  </si>
  <si>
    <t>9337.5498046875</t>
  </si>
  <si>
    <t>-0.0061347880</t>
  </si>
  <si>
    <t>9205.1201171875</t>
  </si>
  <si>
    <t>-0.0397746995</t>
  </si>
  <si>
    <t>9194.8496093750</t>
  </si>
  <si>
    <t>-0.0011163615</t>
  </si>
  <si>
    <t>8269.8095703125</t>
  </si>
  <si>
    <t>-0.1060320200</t>
  </si>
  <si>
    <t>8300.8603515625</t>
  </si>
  <si>
    <t>0.0037476840</t>
  </si>
  <si>
    <t>8338.3496093750</t>
  </si>
  <si>
    <t>0.0045061420</t>
  </si>
  <si>
    <t>8630.6503906250</t>
  </si>
  <si>
    <t>0.0483021067</t>
  </si>
  <si>
    <t>8913.4697265625</t>
  </si>
  <si>
    <t>0.0322437189</t>
  </si>
  <si>
    <t>8929.2802734375</t>
  </si>
  <si>
    <t>0.0017722101</t>
  </si>
  <si>
    <t>8728.4697265625</t>
  </si>
  <si>
    <t>-0.0227457297</t>
  </si>
  <si>
    <t>8879.6201171875</t>
  </si>
  <si>
    <t>0.0171687111</t>
  </si>
  <si>
    <t>8209.4003906250</t>
  </si>
  <si>
    <t>-0.0342897150</t>
  </si>
  <si>
    <t>7833.0400390625</t>
  </si>
  <si>
    <t>-0.0469291968</t>
  </si>
  <si>
    <t>7954.4799804688</t>
  </si>
  <si>
    <t>0.0153845995</t>
  </si>
  <si>
    <t>7165.7001953125</t>
  </si>
  <si>
    <t>-0.1044295086</t>
  </si>
  <si>
    <t>7083.7998046875</t>
  </si>
  <si>
    <t>0.0344045006</t>
  </si>
  <si>
    <t>7456.1098632812</t>
  </si>
  <si>
    <t>0.0512233528</t>
  </si>
  <si>
    <t>6853.8398437500</t>
  </si>
  <si>
    <t>-0.0842247558</t>
  </si>
  <si>
    <t>6811.4702148438</t>
  </si>
  <si>
    <t>-0.0062010689</t>
  </si>
  <si>
    <t>6636.3198242188</t>
  </si>
  <si>
    <t>-0.0260504209</t>
  </si>
  <si>
    <t>6770.7299804688</t>
  </si>
  <si>
    <t>-0.0366556128</t>
  </si>
  <si>
    <t>6834.7597656250</t>
  </si>
  <si>
    <t>0.0094124150</t>
  </si>
  <si>
    <t>6968.3198242188</t>
  </si>
  <si>
    <t>0.0193528156</t>
  </si>
  <si>
    <t>7889.2500000000</t>
  </si>
  <si>
    <t>0.1241269358</t>
  </si>
  <si>
    <t>7895.9599609375</t>
  </si>
  <si>
    <t>0.0008501580</t>
  </si>
  <si>
    <t>8058.6699218750</t>
  </si>
  <si>
    <t>-0.0330081291</t>
  </si>
  <si>
    <t>7902.0898437500</t>
  </si>
  <si>
    <t>-0.0196212591</t>
  </si>
  <si>
    <t>8163.4199218750</t>
  </si>
  <si>
    <t>0.0325359276</t>
  </si>
  <si>
    <t>8294.3095703125</t>
  </si>
  <si>
    <t>0.0159064965</t>
  </si>
  <si>
    <t>8845.8300781250</t>
  </si>
  <si>
    <t>0.0643764846</t>
  </si>
  <si>
    <t>8930.8798828125</t>
  </si>
  <si>
    <t>0.0144836977</t>
  </si>
  <si>
    <t>9697.5000000000</t>
  </si>
  <si>
    <t>0.0823531992</t>
  </si>
  <si>
    <t>8845.7402343750</t>
  </si>
  <si>
    <t>-0.0919321066</t>
  </si>
  <si>
    <t>9281.5097656250</t>
  </si>
  <si>
    <t>0.0480882101</t>
  </si>
  <si>
    <t>8987.0498046875</t>
  </si>
  <si>
    <t>-0.0322395933</t>
  </si>
  <si>
    <t>9240.5498046875</t>
  </si>
  <si>
    <t>-0.0191360410</t>
  </si>
  <si>
    <t>9119.0097656250</t>
  </si>
  <si>
    <t>-0.0132401667</t>
  </si>
  <si>
    <t>9235.9199218750</t>
  </si>
  <si>
    <t>0.0127390014</t>
  </si>
  <si>
    <t>9743.8603515625</t>
  </si>
  <si>
    <t>0.0535371579</t>
  </si>
  <si>
    <t>9700.7597656250</t>
  </si>
  <si>
    <t>-0.0044331703</t>
  </si>
  <si>
    <t>9373.0097656250</t>
  </si>
  <si>
    <t>-0.0296209231</t>
  </si>
  <si>
    <t>9234.8203125000</t>
  </si>
  <si>
    <t>-0.0148531014</t>
  </si>
  <si>
    <t>9325.1796875000</t>
  </si>
  <si>
    <t>0.0097370785</t>
  </si>
  <si>
    <t>9043.9404296875</t>
  </si>
  <si>
    <t>-0.0306232671</t>
  </si>
  <si>
    <t>8441.4902343750</t>
  </si>
  <si>
    <t>-0.0689361066</t>
  </si>
  <si>
    <t>8716.7900390625</t>
  </si>
  <si>
    <t>-0.0008199646</t>
  </si>
  <si>
    <t>8510.3798828125</t>
  </si>
  <si>
    <t>-0.0239644742</t>
  </si>
  <si>
    <t>8368.8300781250</t>
  </si>
  <si>
    <t>-0.0167724820</t>
  </si>
  <si>
    <t>8094.3198242188</t>
  </si>
  <si>
    <t>-0.0333515397</t>
  </si>
  <si>
    <t>8250.9697265625</t>
  </si>
  <si>
    <t>0.0191681766</t>
  </si>
  <si>
    <t>8418.9902343750</t>
  </si>
  <si>
    <t>-0.0111338769</t>
  </si>
  <si>
    <t>8041.7797851562</t>
  </si>
  <si>
    <t>-0.0458394714</t>
  </si>
  <si>
    <t>7557.8198242188</t>
  </si>
  <si>
    <t>-0.0620676594</t>
  </si>
  <si>
    <t>7587.3398437500</t>
  </si>
  <si>
    <t>0.0038982827</t>
  </si>
  <si>
    <t>7480.1401367188</t>
  </si>
  <si>
    <t>-0.0142295216</t>
  </si>
  <si>
    <t>7472.5898437500</t>
  </si>
  <si>
    <t>0.0460906116</t>
  </si>
  <si>
    <t>7406.5200195312</t>
  </si>
  <si>
    <t>-0.0088809424</t>
  </si>
  <si>
    <t>7494.1699218750</t>
  </si>
  <si>
    <t>0.0117646785</t>
  </si>
  <si>
    <t>7541.4501953125</t>
  </si>
  <si>
    <t>0.0062891226</t>
  </si>
  <si>
    <t>7514.4702148438</t>
  </si>
  <si>
    <t>-0.0270162232</t>
  </si>
  <si>
    <t>7633.7597656250</t>
  </si>
  <si>
    <t>0.0157499611</t>
  </si>
  <si>
    <t>7653.9799804688</t>
  </si>
  <si>
    <t>0.0026452866</t>
  </si>
  <si>
    <t>7678.2402343750</t>
  </si>
  <si>
    <t>0.0031646133</t>
  </si>
  <si>
    <t>7624.9199218750</t>
  </si>
  <si>
    <t>-0.0069685644</t>
  </si>
  <si>
    <t>6906.9199218750</t>
  </si>
  <si>
    <t>0.0176591798</t>
  </si>
  <si>
    <t>6582.3598632812</t>
  </si>
  <si>
    <t>-0.0481304734</t>
  </si>
  <si>
    <t>6349.8999023438</t>
  </si>
  <si>
    <t>-0.0359542735</t>
  </si>
  <si>
    <t>6675.3500976562</t>
  </si>
  <si>
    <t>0.0499826026</t>
  </si>
  <si>
    <t>6456.5800781250</t>
  </si>
  <si>
    <t>-0.0333218741</t>
  </si>
  <si>
    <t>6734.8198242188</t>
  </si>
  <si>
    <t>0.0356011914</t>
  </si>
  <si>
    <t>6769.9399414062</t>
  </si>
  <si>
    <t>0.0052011583</t>
  </si>
  <si>
    <t>6776.5498046875</t>
  </si>
  <si>
    <t>0.0009758785</t>
  </si>
  <si>
    <t>6729.7402343750</t>
  </si>
  <si>
    <t>-0.0069315493</t>
  </si>
  <si>
    <t>6083.6899414062</t>
  </si>
  <si>
    <t>-0.1009251346</t>
  </si>
  <si>
    <t>6249.1801757812</t>
  </si>
  <si>
    <t>0.0122280847</t>
  </si>
  <si>
    <t>6093.6699218750</t>
  </si>
  <si>
    <t>-0.0251997686</t>
  </si>
  <si>
    <t>6157.1298828125</t>
  </si>
  <si>
    <t>0.0103602262</t>
  </si>
  <si>
    <t>5903.4399414062</t>
  </si>
  <si>
    <t>-0.0420755189</t>
  </si>
  <si>
    <t>6218.2998046875</t>
  </si>
  <si>
    <t>0.0519613042</t>
  </si>
  <si>
    <t>6614.1801757812</t>
  </si>
  <si>
    <t>0.0351359761</t>
  </si>
  <si>
    <t>6529.5898437500</t>
  </si>
  <si>
    <t>-0.0128717255</t>
  </si>
  <si>
    <t>6639.1401367188</t>
  </si>
  <si>
    <t>0.0062841192</t>
  </si>
  <si>
    <t>6673.5000000000</t>
  </si>
  <si>
    <t>0.0051620023</t>
  </si>
  <si>
    <t>6741.7500000000</t>
  </si>
  <si>
    <t>-0.0047544870</t>
  </si>
  <si>
    <t>6329.9501953125</t>
  </si>
  <si>
    <t>-0.0630271671</t>
  </si>
  <si>
    <t>6394.7099609375</t>
  </si>
  <si>
    <t>0.0101787119</t>
  </si>
  <si>
    <t>6228.8100585938</t>
  </si>
  <si>
    <t>-0.0262857672</t>
  </si>
  <si>
    <t>6238.0498046875</t>
  </si>
  <si>
    <t>0.0014822895</t>
  </si>
  <si>
    <t>0.0583477417</t>
  </si>
  <si>
    <t>7321.0400390625</t>
  </si>
  <si>
    <t>0.0824328646</t>
  </si>
  <si>
    <t>7370.7797851562</t>
  </si>
  <si>
    <t>0.0067711062</t>
  </si>
  <si>
    <t>7466.8598632812</t>
  </si>
  <si>
    <t>0.0129510385</t>
  </si>
  <si>
    <t>7354.1298828125</t>
  </si>
  <si>
    <t>-0.0152125002</t>
  </si>
  <si>
    <t>7711.1098632812</t>
  </si>
  <si>
    <t>0.0386865643</t>
  </si>
  <si>
    <t>8424.2695312500</t>
  </si>
  <si>
    <t>0.0884546416</t>
  </si>
  <si>
    <t>8181.3901367188</t>
  </si>
  <si>
    <t>-0.0292546904</t>
  </si>
  <si>
    <t>7951.5800781250</t>
  </si>
  <si>
    <t>-0.0284914187</t>
  </si>
  <si>
    <t>8165.0097656250</t>
  </si>
  <si>
    <t>0.0264872616</t>
  </si>
  <si>
    <t>8180.4799804688</t>
  </si>
  <si>
    <t>-0.0046320126</t>
  </si>
  <si>
    <t>7780.4399414062</t>
  </si>
  <si>
    <t>-0.0501379419</t>
  </si>
  <si>
    <t>7624.9101562500</t>
  </si>
  <si>
    <t>-0.0201923447</t>
  </si>
  <si>
    <t>7567.1499023438</t>
  </si>
  <si>
    <t>-0.0076040421</t>
  </si>
  <si>
    <t>7434.3901367188</t>
  </si>
  <si>
    <t>-0.0176999470</t>
  </si>
  <si>
    <t>6951.7998046875</t>
  </si>
  <si>
    <t>-0.0166448703</t>
  </si>
  <si>
    <t>6753.1201171875</t>
  </si>
  <si>
    <t>-0.0289959531</t>
  </si>
  <si>
    <t>6305.7998046875</t>
  </si>
  <si>
    <t>-0.0685348238</t>
  </si>
  <si>
    <t>6568.2299804688</t>
  </si>
  <si>
    <t>0.0407745730</t>
  </si>
  <si>
    <t>6184.7099609375</t>
  </si>
  <si>
    <t>-0.0601642760</t>
  </si>
  <si>
    <t>6297.5698242188</t>
  </si>
  <si>
    <t>-0.0039809245</t>
  </si>
  <si>
    <t>6199.7099609375</t>
  </si>
  <si>
    <t>-0.0156613063</t>
  </si>
  <si>
    <t>6308.5200195312</t>
  </si>
  <si>
    <t>0.0173985933</t>
  </si>
  <si>
    <t>6334.7299804688</t>
  </si>
  <si>
    <t>0.0041460856</t>
  </si>
  <si>
    <t>6580.6298828125</t>
  </si>
  <si>
    <t>0.0380832782</t>
  </si>
  <si>
    <t>6308.5297851562</t>
  </si>
  <si>
    <t>-0.0308329085</t>
  </si>
  <si>
    <t>6488.7597656250</t>
  </si>
  <si>
    <t>0.0281687614</t>
  </si>
  <si>
    <t>6376.7099609375</t>
  </si>
  <si>
    <t>-0.0174191289</t>
  </si>
  <si>
    <t>6534.8798828125</t>
  </si>
  <si>
    <t>0.0245016821</t>
  </si>
  <si>
    <t>6719.9599609375</t>
  </si>
  <si>
    <t>0.0279282300</t>
  </si>
  <si>
    <t>6884.6401367188</t>
  </si>
  <si>
    <t>0.0261023762</t>
  </si>
  <si>
    <t>7096.2797851562</t>
  </si>
  <si>
    <t>0.0302778097</t>
  </si>
  <si>
    <t>7047.1601562500</t>
  </si>
  <si>
    <t>-0.0069459518</t>
  </si>
  <si>
    <t>6978.2299804688</t>
  </si>
  <si>
    <t>-0.0098294208</t>
  </si>
  <si>
    <t>7037.5800781250</t>
  </si>
  <si>
    <t>0.0084690720</t>
  </si>
  <si>
    <t>7361.6601562500</t>
  </si>
  <si>
    <t>0.0138973707</t>
  </si>
  <si>
    <t>6792.8300781250</t>
  </si>
  <si>
    <t>-0.0804178164</t>
  </si>
  <si>
    <t>6529.1699218750</t>
  </si>
  <si>
    <t>-0.0395878381</t>
  </si>
  <si>
    <t>6467.0698242188</t>
  </si>
  <si>
    <t>-0.0095566982</t>
  </si>
  <si>
    <t>6329.7001953125</t>
  </si>
  <si>
    <t>0.0045667622</t>
  </si>
  <si>
    <t>6321.2001953125</t>
  </si>
  <si>
    <t>-0.0013437781</t>
  </si>
  <si>
    <t>6351.7998046875</t>
  </si>
  <si>
    <t>0.0048291121</t>
  </si>
  <si>
    <t>6517.3100585938</t>
  </si>
  <si>
    <t>0.0257235166</t>
  </si>
  <si>
    <t>6512.7099609375</t>
  </si>
  <si>
    <t>-0.0007060769</t>
  </si>
  <si>
    <t>6281.2001953125</t>
  </si>
  <si>
    <t>-0.0368807179</t>
  </si>
  <si>
    <t>6371.2998046875</t>
  </si>
  <si>
    <t>0.0142424236</t>
  </si>
  <si>
    <t>6398.5400390625</t>
  </si>
  <si>
    <t>0.0042663457</t>
  </si>
  <si>
    <t>6519.6699218750</t>
  </si>
  <si>
    <t>0.0187539037</t>
  </si>
  <si>
    <t>6734.9501953125</t>
  </si>
  <si>
    <t>0.0324866658</t>
  </si>
  <si>
    <t>6595.4101562500</t>
  </si>
  <si>
    <t>-0.0173188426</t>
  </si>
  <si>
    <t>6446.4702148438</t>
  </si>
  <si>
    <t>-0.0228412487</t>
  </si>
  <si>
    <t>6495.0000000000</t>
  </si>
  <si>
    <t>0.0074999226</t>
  </si>
  <si>
    <t>6676.7500000000</t>
  </si>
  <si>
    <t>0.0275986921</t>
  </si>
  <si>
    <t>6644.1298828125</t>
  </si>
  <si>
    <t>-0.0048976018</t>
  </si>
  <si>
    <t>6589.6201171875</t>
  </si>
  <si>
    <t>-0.0054392039</t>
  </si>
  <si>
    <t>6556.1000976562</t>
  </si>
  <si>
    <t>-0.0050997726</t>
  </si>
  <si>
    <t>6502.5898437500</t>
  </si>
  <si>
    <t>-0.0081953938</t>
  </si>
  <si>
    <t>6576.6899414062</t>
  </si>
  <si>
    <t>0.0113310353</t>
  </si>
  <si>
    <t>6622.4799804688</t>
  </si>
  <si>
    <t>0.0069383489</t>
  </si>
  <si>
    <t>6652.2299804688</t>
  </si>
  <si>
    <t>0.0074355854</t>
  </si>
  <si>
    <t>6642.6401367188</t>
  </si>
  <si>
    <t>-0.0014426385</t>
  </si>
  <si>
    <t>6585.5297851562</t>
  </si>
  <si>
    <t>-0.0086347101</t>
  </si>
  <si>
    <t>6256.2402343750</t>
  </si>
  <si>
    <t>-0.0512953821</t>
  </si>
  <si>
    <t>6274.5800781250</t>
  </si>
  <si>
    <t>0.0029271598</t>
  </si>
  <si>
    <t>6596.5400390625</t>
  </si>
  <si>
    <t>0.0474363336</t>
  </si>
  <si>
    <t>6596.1098632812</t>
  </si>
  <si>
    <t>-0.0000652145</t>
  </si>
  <si>
    <t>6544.4301757812</t>
  </si>
  <si>
    <t>-0.0078657276</t>
  </si>
  <si>
    <t>6476.7099609375</t>
  </si>
  <si>
    <t>-0.0104016737</t>
  </si>
  <si>
    <t>6465.4101562500</t>
  </si>
  <si>
    <t>-0.0017462066</t>
  </si>
  <si>
    <t>6487.1601562500</t>
  </si>
  <si>
    <t>0.0007417487</t>
  </si>
  <si>
    <t>6475.7402343750</t>
  </si>
  <si>
    <t>-0.0017619398</t>
  </si>
  <si>
    <t>6495.8398437500</t>
  </si>
  <si>
    <t>0.0030990250</t>
  </si>
  <si>
    <t>6476.2900390625</t>
  </si>
  <si>
    <t>-0.0030141264</t>
  </si>
  <si>
    <t>6474.7500000000</t>
  </si>
  <si>
    <t>-0.0002378248</t>
  </si>
  <si>
    <t>6332.6298828125</t>
  </si>
  <si>
    <t>-0.0239905435</t>
  </si>
  <si>
    <t>6334.2700195312</t>
  </si>
  <si>
    <t>0.0002589642</t>
  </si>
  <si>
    <t>6317.6098632812</t>
  </si>
  <si>
    <t>-0.0026336269</t>
  </si>
  <si>
    <t>6377.7797851562</t>
  </si>
  <si>
    <t>0.0094790903</t>
  </si>
  <si>
    <t>6388.4399414062</t>
  </si>
  <si>
    <t>0.0016700572</t>
  </si>
  <si>
    <t>6419.6601562500</t>
  </si>
  <si>
    <t>0.0068038693</t>
  </si>
  <si>
    <t>6461.0097656250</t>
  </si>
  <si>
    <t>0.0064204349</t>
  </si>
  <si>
    <t>6530.1401367188</t>
  </si>
  <si>
    <t>0.0106427875</t>
  </si>
  <si>
    <t>6453.7202148438</t>
  </si>
  <si>
    <t>-0.0117716615</t>
  </si>
  <si>
    <t>6385.6201171875</t>
  </si>
  <si>
    <t>-0.0106081363</t>
  </si>
  <si>
    <t>6371.2700195312</t>
  </si>
  <si>
    <t>-0.0062585574</t>
  </si>
  <si>
    <t>6359.4902343750</t>
  </si>
  <si>
    <t>-0.0018506025</t>
  </si>
  <si>
    <t>5738.3500976562</t>
  </si>
  <si>
    <t>-0.1027764927</t>
  </si>
  <si>
    <t>5648.0297851562</t>
  </si>
  <si>
    <t>-0.0158649558</t>
  </si>
  <si>
    <t>5575.5498046875</t>
  </si>
  <si>
    <t>-0.0129158416</t>
  </si>
  <si>
    <t>4871.4902343750</t>
  </si>
  <si>
    <t>-0.1435614726</t>
  </si>
  <si>
    <t>4451.8701171875</t>
  </si>
  <si>
    <t>-0.0900756343</t>
  </si>
  <si>
    <t>4602.1699218750</t>
  </si>
  <si>
    <t>0.0332036555</t>
  </si>
  <si>
    <t>4347.1098632812</t>
  </si>
  <si>
    <t>-0.0043222770</t>
  </si>
  <si>
    <t>3779.1298828125</t>
  </si>
  <si>
    <t>-0.0592899593</t>
  </si>
  <si>
    <t>3820.7199707031</t>
  </si>
  <si>
    <t>0.0109450855</t>
  </si>
  <si>
    <t>4257.4199218750</t>
  </si>
  <si>
    <t>0.1082244458</t>
  </si>
  <si>
    <t>4278.8466796875</t>
  </si>
  <si>
    <t>0.0050201813</t>
  </si>
  <si>
    <t>4017.2685546875</t>
  </si>
  <si>
    <t>-0.0630812982</t>
  </si>
  <si>
    <t>3894.1308593750</t>
  </si>
  <si>
    <t>-0.0611957900</t>
  </si>
  <si>
    <t>3956.8937988281</t>
  </si>
  <si>
    <t>0.0159888115</t>
  </si>
  <si>
    <t>3521.1018066406</t>
  </si>
  <si>
    <t>-0.0640466186</t>
  </si>
  <si>
    <t>3419.9372558594</t>
  </si>
  <si>
    <t>-0.0291517492</t>
  </si>
  <si>
    <t>3502.6560058594</t>
  </si>
  <si>
    <t>-0.0313585025</t>
  </si>
  <si>
    <t>3424.5881347656</t>
  </si>
  <si>
    <t>-0.0225403277</t>
  </si>
  <si>
    <t>3486.9501953125</t>
  </si>
  <si>
    <t>0.0180462728</t>
  </si>
  <si>
    <t>3313.6772460938</t>
  </si>
  <si>
    <t>-0.0509689614</t>
  </si>
  <si>
    <t>3242.4848632812</t>
  </si>
  <si>
    <t>-0.0217185542</t>
  </si>
  <si>
    <t>3545.8647460938</t>
  </si>
  <si>
    <t>0.0862538765</t>
  </si>
  <si>
    <t>3696.0590820312</t>
  </si>
  <si>
    <t>0.0414850748</t>
  </si>
  <si>
    <t>3745.9506835938</t>
  </si>
  <si>
    <t>0.0134082998</t>
  </si>
  <si>
    <t>4134.4414062500</t>
  </si>
  <si>
    <t>0.0986767913</t>
  </si>
  <si>
    <t>3896.5437011719</t>
  </si>
  <si>
    <t>-0.0592623004</t>
  </si>
  <si>
    <t>4078.5991210938</t>
  </si>
  <si>
    <t>0.0197141920</t>
  </si>
  <si>
    <t>3857.2976074219</t>
  </si>
  <si>
    <t>0.0108975503</t>
  </si>
  <si>
    <t>3654.8334960938</t>
  </si>
  <si>
    <t>-0.0539162995</t>
  </si>
  <si>
    <t>3923.9187011719</t>
  </si>
  <si>
    <t>0.0710402861</t>
  </si>
  <si>
    <t>3742.7004394531</t>
  </si>
  <si>
    <t>-0.0324007360</t>
  </si>
  <si>
    <t>3943.4094238281</t>
  </si>
  <si>
    <t>0.0256570667</t>
  </si>
  <si>
    <t>3836.7412109375</t>
  </si>
  <si>
    <t>-0.0274223218</t>
  </si>
  <si>
    <t>3857.7175292969</t>
  </si>
  <si>
    <t>0.0054523316</t>
  </si>
  <si>
    <t>4025.2482910156</t>
  </si>
  <si>
    <t>-0.0126847006</t>
  </si>
  <si>
    <t>4030.8479003906</t>
  </si>
  <si>
    <t>0.0013901548</t>
  </si>
  <si>
    <t>4035.2963867188</t>
  </si>
  <si>
    <t>0.0011030020</t>
  </si>
  <si>
    <t>3678.9245605469</t>
  </si>
  <si>
    <t>-0.0924592825</t>
  </si>
  <si>
    <t>3687.3654785156</t>
  </si>
  <si>
    <t>0.0022917701</t>
  </si>
  <si>
    <t>3706.0522460938</t>
  </si>
  <si>
    <t>0.0421881016</t>
  </si>
  <si>
    <t>3630.6752929688</t>
  </si>
  <si>
    <t>-0.0205485634</t>
  </si>
  <si>
    <t>3655.0068359375</t>
  </si>
  <si>
    <t>0.0066793014</t>
  </si>
  <si>
    <t>3678.5639648438</t>
  </si>
  <si>
    <t>0.0064244856</t>
  </si>
  <si>
    <t>3657.8393554688</t>
  </si>
  <si>
    <t>-0.0056498160</t>
  </si>
  <si>
    <t>3604.5771484375</t>
  </si>
  <si>
    <t>0.0079505306</t>
  </si>
  <si>
    <t>3585.1230468750</t>
  </si>
  <si>
    <t>-0.0054116718</t>
  </si>
  <si>
    <t>3600.8654785156</t>
  </si>
  <si>
    <t>0.0043814311</t>
  </si>
  <si>
    <t>3599.7658691406</t>
  </si>
  <si>
    <t>-0.0003054203</t>
  </si>
  <si>
    <t>3470.4504394531</t>
  </si>
  <si>
    <t>-0.0321855631</t>
  </si>
  <si>
    <t>3448.1169433594</t>
  </si>
  <si>
    <t>-0.0064561267</t>
  </si>
  <si>
    <t>3486.1816406250</t>
  </si>
  <si>
    <t>0.0109787830</t>
  </si>
  <si>
    <t>3457.7927246094</t>
  </si>
  <si>
    <t>-0.0081766069</t>
  </si>
  <si>
    <t>3487.9453125000</t>
  </si>
  <si>
    <t>0.0086823825</t>
  </si>
  <si>
    <t>3459.1540527344</t>
  </si>
  <si>
    <t>-0.0014038013</t>
  </si>
  <si>
    <t>3466.3574218750</t>
  </si>
  <si>
    <t>0.0020802425</t>
  </si>
  <si>
    <t>3413.7678222656</t>
  </si>
  <si>
    <t>-0.0152876938</t>
  </si>
  <si>
    <t>3399.4716796875</t>
  </si>
  <si>
    <t>-0.0041965833</t>
  </si>
  <si>
    <t>3666.7802734375</t>
  </si>
  <si>
    <t>0.0756939361</t>
  </si>
  <si>
    <t>3648.4306640625</t>
  </si>
  <si>
    <t>-0.0113803482</t>
  </si>
  <si>
    <t>3653.5285644531</t>
  </si>
  <si>
    <t>0.0013963105</t>
  </si>
  <si>
    <t>3632.0705566406</t>
  </si>
  <si>
    <t>-0.0058905437</t>
  </si>
  <si>
    <t>3616.8808593750</t>
  </si>
  <si>
    <t>-0.0041908736</t>
  </si>
  <si>
    <t>3620.8107910156</t>
  </si>
  <si>
    <t>0.0010859628</t>
  </si>
  <si>
    <t>3947.0944824219</t>
  </si>
  <si>
    <t>0.0079819551</t>
  </si>
  <si>
    <t>3999.8205566406</t>
  </si>
  <si>
    <t>0.0132697651</t>
  </si>
  <si>
    <t>3954.1181640625</t>
  </si>
  <si>
    <t>-0.0114918903</t>
  </si>
  <si>
    <t>4005.5266113281</t>
  </si>
  <si>
    <t>0.0129174514</t>
  </si>
  <si>
    <t>3882.6962890625</t>
  </si>
  <si>
    <t>0.0187884471</t>
  </si>
  <si>
    <t>3854.3579101562</t>
  </si>
  <si>
    <t>-0.0073253993</t>
  </si>
  <si>
    <t>3851.0473632812</t>
  </si>
  <si>
    <t>-0.0008592792</t>
  </si>
  <si>
    <t>3854.7854003906</t>
  </si>
  <si>
    <t>0.0009701839</t>
  </si>
  <si>
    <t>3859.5837402344</t>
  </si>
  <si>
    <t>0.0012440007</t>
  </si>
  <si>
    <t>3761.5571289062</t>
  </si>
  <si>
    <t>-0.0225063141</t>
  </si>
  <si>
    <t>3896.3750000000</t>
  </si>
  <si>
    <t>0.0352136320</t>
  </si>
  <si>
    <t>3903.9426269531</t>
  </si>
  <si>
    <t>0.0019403388</t>
  </si>
  <si>
    <t>3911.4843750000</t>
  </si>
  <si>
    <t>0.0019299650</t>
  </si>
  <si>
    <t>3901.1315917969</t>
  </si>
  <si>
    <t>-0.0026502747</t>
  </si>
  <si>
    <t>3905.2272949219</t>
  </si>
  <si>
    <t>-0.0118045354</t>
  </si>
  <si>
    <t>3909.1562500000</t>
  </si>
  <si>
    <t>0.0010055701</t>
  </si>
  <si>
    <t>3906.7172851562</t>
  </si>
  <si>
    <t>-0.0006241055</t>
  </si>
  <si>
    <t>3924.3691406250</t>
  </si>
  <si>
    <t>0.0045081575</t>
  </si>
  <si>
    <t>3960.9111328125</t>
  </si>
  <si>
    <t>0.0092684730</t>
  </si>
  <si>
    <t>4032.5073242188</t>
  </si>
  <si>
    <t>0.0018065427</t>
  </si>
  <si>
    <t>4071.1901855469</t>
  </si>
  <si>
    <t>0.0095470383</t>
  </si>
  <si>
    <t>4087.4763183594</t>
  </si>
  <si>
    <t>0.0039923569</t>
  </si>
  <si>
    <t>4029.3269042969</t>
  </si>
  <si>
    <t>-0.0143284018</t>
  </si>
  <si>
    <t>4023.9682617188</t>
  </si>
  <si>
    <t>-0.0013307952</t>
  </si>
  <si>
    <t>3963.0705566406</t>
  </si>
  <si>
    <t>-0.0148019958</t>
  </si>
  <si>
    <t>3985.0808105469</t>
  </si>
  <si>
    <t>0.0055384728</t>
  </si>
  <si>
    <t>4087.0661621094</t>
  </si>
  <si>
    <t>0.0252698022</t>
  </si>
  <si>
    <t>4069.1071777344</t>
  </si>
  <si>
    <t>-0.0044037841</t>
  </si>
  <si>
    <t>4098.3745117188</t>
  </si>
  <si>
    <t>0.0071668258</t>
  </si>
  <si>
    <t>4158.1831054688</t>
  </si>
  <si>
    <t>0.0127739984</t>
  </si>
  <si>
    <t>4879.8779296875</t>
  </si>
  <si>
    <t>0.1600419798</t>
  </si>
  <si>
    <t>4973.0219726562</t>
  </si>
  <si>
    <t>0.0189074930</t>
  </si>
  <si>
    <t>4922.7988281250</t>
  </si>
  <si>
    <t>-0.0101504618</t>
  </si>
  <si>
    <t>5036.6811523438</t>
  </si>
  <si>
    <t>0.0228701274</t>
  </si>
  <si>
    <t>5289.7709960938</t>
  </si>
  <si>
    <t>0.0173284725</t>
  </si>
  <si>
    <t>5204.9584960938</t>
  </si>
  <si>
    <t>-0.0161632268</t>
  </si>
  <si>
    <t>5324.5517578125</t>
  </si>
  <si>
    <t>0.0227168029</t>
  </si>
  <si>
    <t>5064.4877929688</t>
  </si>
  <si>
    <t>-0.0500755253</t>
  </si>
  <si>
    <t>5089.5390625000</t>
  </si>
  <si>
    <t>0.0049342632</t>
  </si>
  <si>
    <t>5067.1083984375</t>
  </si>
  <si>
    <t>-0.0196616857</t>
  </si>
  <si>
    <t>5235.5595703125</t>
  </si>
  <si>
    <t>0.0327034095</t>
  </si>
  <si>
    <t>5251.9379882812</t>
  </si>
  <si>
    <t>0.0031234203</t>
  </si>
  <si>
    <t>5298.3857421875</t>
  </si>
  <si>
    <t>0.0088050481</t>
  </si>
  <si>
    <t>5399.3652343750</t>
  </si>
  <si>
    <t>0.0158365834</t>
  </si>
  <si>
    <t>5572.3623046875</t>
  </si>
  <si>
    <t>0.0315376787</t>
  </si>
  <si>
    <t>5464.8666992188</t>
  </si>
  <si>
    <t>-0.0194793466</t>
  </si>
  <si>
    <t>5210.5156250000</t>
  </si>
  <si>
    <t>-0.0476609104</t>
  </si>
  <si>
    <t>5279.3481445312</t>
  </si>
  <si>
    <t>0.0131238134</t>
  </si>
  <si>
    <t>5247.3525390625</t>
  </si>
  <si>
    <t>-0.0071752790</t>
  </si>
  <si>
    <t>5350.7265625000</t>
  </si>
  <si>
    <t>0.0195086866</t>
  </si>
  <si>
    <t>5402.6972656250</t>
  </si>
  <si>
    <t>0.0096659647</t>
  </si>
  <si>
    <t>5505.2836914062</t>
  </si>
  <si>
    <t>0.0188099798</t>
  </si>
  <si>
    <t>5768.2895507812</t>
  </si>
  <si>
    <t>0.0466672960</t>
  </si>
  <si>
    <t>5746.8071289062</t>
  </si>
  <si>
    <t>-0.0084733106</t>
  </si>
  <si>
    <t>5829.5014648438</t>
  </si>
  <si>
    <t>0.0142870660</t>
  </si>
  <si>
    <t>5982.4575195312</t>
  </si>
  <si>
    <t>0.0258999553</t>
  </si>
  <si>
    <t>6174.5288085938</t>
  </si>
  <si>
    <t>0.0316011333</t>
  </si>
  <si>
    <t>6378.8491210938</t>
  </si>
  <si>
    <t>0.0325551192</t>
  </si>
  <si>
    <t>7814.9150390625</t>
  </si>
  <si>
    <t>0.1140786697</t>
  </si>
  <si>
    <t>7994.4160156250</t>
  </si>
  <si>
    <t>0.0227092076</t>
  </si>
  <si>
    <t>8205.1679687500</t>
  </si>
  <si>
    <t>0.0260208959</t>
  </si>
  <si>
    <t>7884.9091796875</t>
  </si>
  <si>
    <t>-0.0398134936</t>
  </si>
  <si>
    <t>7343.8955078125</t>
  </si>
  <si>
    <t>-0.0710812773</t>
  </si>
  <si>
    <t>7978.3090820312</t>
  </si>
  <si>
    <t>-0.0271258460</t>
  </si>
  <si>
    <t>7963.3276367188</t>
  </si>
  <si>
    <t>-0.0018795372</t>
  </si>
  <si>
    <t>7680.0664062500</t>
  </si>
  <si>
    <t>-0.0362187635</t>
  </si>
  <si>
    <t>7881.8466796875</t>
  </si>
  <si>
    <t>0.0259340329</t>
  </si>
  <si>
    <t>7987.3715820312</t>
  </si>
  <si>
    <t>0.0132995156</t>
  </si>
  <si>
    <t>8719.9619140625</t>
  </si>
  <si>
    <t>-0.0097932630</t>
  </si>
  <si>
    <t>8659.4873046875</t>
  </si>
  <si>
    <t>-0.0069593521</t>
  </si>
  <si>
    <t>8319.4726562500</t>
  </si>
  <si>
    <t>-0.0400566480</t>
  </si>
  <si>
    <t>8574.5019531250</t>
  </si>
  <si>
    <t>0.0301940399</t>
  </si>
  <si>
    <t>8208.9951171875</t>
  </si>
  <si>
    <t>-0.0630180587</t>
  </si>
  <si>
    <t>7707.7709960938</t>
  </si>
  <si>
    <t>-0.0630014783</t>
  </si>
  <si>
    <t>7824.2314453125</t>
  </si>
  <si>
    <t>0.0149964735</t>
  </si>
  <si>
    <t>7822.0234375000</t>
  </si>
  <si>
    <t>-0.0002822411</t>
  </si>
  <si>
    <t>8043.9511718750</t>
  </si>
  <si>
    <t>0.0279771291</t>
  </si>
  <si>
    <t>8000.3295898438</t>
  </si>
  <si>
    <t>0.0398120330</t>
  </si>
  <si>
    <t>7927.7143554688</t>
  </si>
  <si>
    <t>-0.0091179730</t>
  </si>
  <si>
    <t>8145.8574218750</t>
  </si>
  <si>
    <t>0.0271447397</t>
  </si>
  <si>
    <t>8230.9238281250</t>
  </si>
  <si>
    <t>0.0103887534</t>
  </si>
  <si>
    <t>8693.8330078125</t>
  </si>
  <si>
    <t>0.0547156650</t>
  </si>
  <si>
    <t>9320.3525390625</t>
  </si>
  <si>
    <t>0.0355884775</t>
  </si>
  <si>
    <t>9081.7626953125</t>
  </si>
  <si>
    <t>-0.0259321508</t>
  </si>
  <si>
    <t>9273.5214843750</t>
  </si>
  <si>
    <t>0.0208948839</t>
  </si>
  <si>
    <t>9527.1601562500</t>
  </si>
  <si>
    <t>0.0269834963</t>
  </si>
  <si>
    <t>10144.5566406250</t>
  </si>
  <si>
    <t>0.0627905867</t>
  </si>
  <si>
    <t>11011.1025390625</t>
  </si>
  <si>
    <t>0.0142440963</t>
  </si>
  <si>
    <t>11790.9169921875</t>
  </si>
  <si>
    <t>0.0684254031</t>
  </si>
  <si>
    <t>13016.2314453125</t>
  </si>
  <si>
    <t>0.0988676627</t>
  </si>
  <si>
    <t>11182.8066406250</t>
  </si>
  <si>
    <t>-0.1518196739</t>
  </si>
  <si>
    <t>12407.3320312500</t>
  </si>
  <si>
    <t>0.1039101133</t>
  </si>
  <si>
    <t>10583.1347656250</t>
  </si>
  <si>
    <t>-0.0218716509</t>
  </si>
  <si>
    <t>10801.6777343750</t>
  </si>
  <si>
    <t>0.0204397936</t>
  </si>
  <si>
    <t>11961.2695312500</t>
  </si>
  <si>
    <t>0.1019724231</t>
  </si>
  <si>
    <t>10978.4599609375</t>
  </si>
  <si>
    <t>-0.0213560098</t>
  </si>
  <si>
    <t>12285.9580078125</t>
  </si>
  <si>
    <t>0.0703933118</t>
  </si>
  <si>
    <t>12573.8125000000</t>
  </si>
  <si>
    <t>0.0231592933</t>
  </si>
  <si>
    <t>12156.5126953125</t>
  </si>
  <si>
    <t>-0.0337512276</t>
  </si>
  <si>
    <t>11358.6621093750</t>
  </si>
  <si>
    <t>-0.0678844162</t>
  </si>
  <si>
    <t>11815.9863281250</t>
  </si>
  <si>
    <t>0.0394727539</t>
  </si>
  <si>
    <t>10895.0898437500</t>
  </si>
  <si>
    <t>0.0604436014</t>
  </si>
  <si>
    <t>9477.6416015625</t>
  </si>
  <si>
    <t>-0.1393767056</t>
  </si>
  <si>
    <t>9693.8027343750</t>
  </si>
  <si>
    <t>0.0225512789</t>
  </si>
  <si>
    <t>10666.4824218750</t>
  </si>
  <si>
    <t>0.0956195531</t>
  </si>
  <si>
    <t>10530.7324218750</t>
  </si>
  <si>
    <t>-0.0128084616</t>
  </si>
  <si>
    <t>10343.1064453125</t>
  </si>
  <si>
    <t>-0.0244493539</t>
  </si>
  <si>
    <t>9900.7675781250</t>
  </si>
  <si>
    <t>-0.0437079666</t>
  </si>
  <si>
    <t>9811.9257812500</t>
  </si>
  <si>
    <t>-0.0090137250</t>
  </si>
  <si>
    <t>9911.8417968750</t>
  </si>
  <si>
    <t>0.0101316211</t>
  </si>
  <si>
    <t>9870.3037109375</t>
  </si>
  <si>
    <t>-0.0041995593</t>
  </si>
  <si>
    <t>9519.1455078125</t>
  </si>
  <si>
    <t>-0.0035355357</t>
  </si>
  <si>
    <t>9607.4238281250</t>
  </si>
  <si>
    <t>0.0092310279</t>
  </si>
  <si>
    <t>10085.6279296875</t>
  </si>
  <si>
    <t>0.0485753181</t>
  </si>
  <si>
    <t>10399.6689453125</t>
  </si>
  <si>
    <t>0.0306625403</t>
  </si>
  <si>
    <t>10518.1748046875</t>
  </si>
  <si>
    <t>0.0113307211</t>
  </si>
  <si>
    <t>11805.6533203125</t>
  </si>
  <si>
    <t>0.0733974125</t>
  </si>
  <si>
    <t>11478.1689453125</t>
  </si>
  <si>
    <t>-0.0281316331</t>
  </si>
  <si>
    <t>11941.9687500000</t>
  </si>
  <si>
    <t>0.0396121027</t>
  </si>
  <si>
    <t>11966.4072265625</t>
  </si>
  <si>
    <t>0.0020443451</t>
  </si>
  <si>
    <t>11862.9365234375</t>
  </si>
  <si>
    <t>-0.0086843645</t>
  </si>
  <si>
    <t>11382.6162109375</t>
  </si>
  <si>
    <t>-0.0123079951</t>
  </si>
  <si>
    <t>10895.8300781250</t>
  </si>
  <si>
    <t>-0.0437071434</t>
  </si>
  <si>
    <t>10051.7041015625</t>
  </si>
  <si>
    <t>-0.0806379719</t>
  </si>
  <si>
    <t>10311.5458984375</t>
  </si>
  <si>
    <t>0.0255220460</t>
  </si>
  <si>
    <t>10374.3388671875</t>
  </si>
  <si>
    <t>0.0060711120</t>
  </si>
  <si>
    <t>10916.0537109375</t>
  </si>
  <si>
    <t>0.0536528635</t>
  </si>
  <si>
    <t>10763.2324218750</t>
  </si>
  <si>
    <t>-0.0140986026</t>
  </si>
  <si>
    <t>10138.0498046875</t>
  </si>
  <si>
    <t>-0.0598402679</t>
  </si>
  <si>
    <t>10131.0556640625</t>
  </si>
  <si>
    <t>-0.0006901282</t>
  </si>
  <si>
    <t>10407.9648437500</t>
  </si>
  <si>
    <t>0.0269658389</t>
  </si>
  <si>
    <t>10370.8203125000</t>
  </si>
  <si>
    <t>0.0226543315</t>
  </si>
  <si>
    <t>10185.5000000000</t>
  </si>
  <si>
    <t>-0.0180309832</t>
  </si>
  <si>
    <t>9754.4228515625</t>
  </si>
  <si>
    <t>-0.0432443323</t>
  </si>
  <si>
    <t>9510.2001953125</t>
  </si>
  <si>
    <t>-0.0253558806</t>
  </si>
  <si>
    <t>9598.1738281250</t>
  </si>
  <si>
    <t>0.0092079268</t>
  </si>
  <si>
    <t>10623.5400390625</t>
  </si>
  <si>
    <t>0.0263987983</t>
  </si>
  <si>
    <t>10594.4931640625</t>
  </si>
  <si>
    <t>-0.0027379440</t>
  </si>
  <si>
    <t>10575.5332031250</t>
  </si>
  <si>
    <t>-0.0017912085</t>
  </si>
  <si>
    <t>10353.3027343750</t>
  </si>
  <si>
    <t>-0.0212375712</t>
  </si>
  <si>
    <t>10334.9746093750</t>
  </si>
  <si>
    <t>-0.0102330960</t>
  </si>
  <si>
    <t>10115.9755859375</t>
  </si>
  <si>
    <t>-0.0214178210</t>
  </si>
  <si>
    <t>10178.3720703125</t>
  </si>
  <si>
    <t>0.0061491684</t>
  </si>
  <si>
    <t>10410.1269531250</t>
  </si>
  <si>
    <t>0.0225139940</t>
  </si>
  <si>
    <t>10360.5468750000</t>
  </si>
  <si>
    <t>-0.0047740553</t>
  </si>
  <si>
    <t>10276.7939453125</t>
  </si>
  <si>
    <t>-0.0068771802</t>
  </si>
  <si>
    <t>10241.2724609375</t>
  </si>
  <si>
    <t>-0.0034624627</t>
  </si>
  <si>
    <t>10198.2480468750</t>
  </si>
  <si>
    <t>-0.0042099302</t>
  </si>
  <si>
    <t>10266.4150390625</t>
  </si>
  <si>
    <t>0.0066619464</t>
  </si>
  <si>
    <t>10181.6416015625</t>
  </si>
  <si>
    <t>-0.0082916362</t>
  </si>
  <si>
    <t>9729.3242187500</t>
  </si>
  <si>
    <t>-0.0344552505</t>
  </si>
  <si>
    <t>8620.5664062500</t>
  </si>
  <si>
    <t>-0.1209936495</t>
  </si>
  <si>
    <t>8486.9931640625</t>
  </si>
  <si>
    <t>-0.0156160154</t>
  </si>
  <si>
    <t>8118.9677734375</t>
  </si>
  <si>
    <t>-0.0443317509</t>
  </si>
  <si>
    <t>8251.8457031250</t>
  </si>
  <si>
    <t>0.0162338723</t>
  </si>
  <si>
    <t>8293.8681640625</t>
  </si>
  <si>
    <t>0.0231358040</t>
  </si>
  <si>
    <t>8343.2763671875</t>
  </si>
  <si>
    <t>0.0059395226</t>
  </si>
  <si>
    <t>8393.0419921875</t>
  </si>
  <si>
    <t>0.0059470393</t>
  </si>
  <si>
    <t>8259.9921875000</t>
  </si>
  <si>
    <t>-0.0159793866</t>
  </si>
  <si>
    <t>8205.9394531250</t>
  </si>
  <si>
    <t>-0.0065654261</t>
  </si>
  <si>
    <t>8245.6230468750</t>
  </si>
  <si>
    <t>0.0317226050</t>
  </si>
  <si>
    <t>8228.7832031250</t>
  </si>
  <si>
    <t>-0.0020443650</t>
  </si>
  <si>
    <t>8595.7402343750</t>
  </si>
  <si>
    <t>0.0436286042</t>
  </si>
  <si>
    <t>8586.4736328125</t>
  </si>
  <si>
    <t>-0.0010786273</t>
  </si>
  <si>
    <t>8321.7568359375</t>
  </si>
  <si>
    <t>-0.0313147410</t>
  </si>
  <si>
    <t>8374.6865234375</t>
  </si>
  <si>
    <t>0.0064305029</t>
  </si>
  <si>
    <t>8205.3691406250</t>
  </si>
  <si>
    <t>-0.0204249337</t>
  </si>
  <si>
    <t>8047.5268554688</t>
  </si>
  <si>
    <t>-0.0194238919</t>
  </si>
  <si>
    <t>8103.9111328125</t>
  </si>
  <si>
    <t>0.0069819797</t>
  </si>
  <si>
    <t>7973.2075195312</t>
  </si>
  <si>
    <t>-0.0162599401</t>
  </si>
  <si>
    <t>8243.7207031250</t>
  </si>
  <si>
    <t>0.0026287933</t>
  </si>
  <si>
    <t>8078.2031250000</t>
  </si>
  <si>
    <t>-0.0202823214</t>
  </si>
  <si>
    <t>7514.6718750000</t>
  </si>
  <si>
    <t>-0.0723121027</t>
  </si>
  <si>
    <t>7493.4887695312</t>
  </si>
  <si>
    <t>-0.0028228802</t>
  </si>
  <si>
    <t>8660.7001953125</t>
  </si>
  <si>
    <t>0.1447610939</t>
  </si>
  <si>
    <t>9256.1484375000</t>
  </si>
  <si>
    <t>-0.0314326765</t>
  </si>
  <si>
    <t>9427.6875000000</t>
  </si>
  <si>
    <t>0.0183628119</t>
  </si>
  <si>
    <t>9205.7265625000</t>
  </si>
  <si>
    <t>-0.0238250957</t>
  </si>
  <si>
    <t>9199.5849609375</t>
  </si>
  <si>
    <t>-0.0006673728</t>
  </si>
  <si>
    <t>9261.1044921875</t>
  </si>
  <si>
    <t>0.0066649471</t>
  </si>
  <si>
    <t>9412.6123046875</t>
  </si>
  <si>
    <t>0.0190115259</t>
  </si>
  <si>
    <t>9342.5273437500</t>
  </si>
  <si>
    <t>-0.0074737153</t>
  </si>
  <si>
    <t>9360.8798828125</t>
  </si>
  <si>
    <t>0.0019624815</t>
  </si>
  <si>
    <t>9267.5615234375</t>
  </si>
  <si>
    <t>-0.0100189960</t>
  </si>
  <si>
    <t>8804.8808593750</t>
  </si>
  <si>
    <t>-0.0512140838</t>
  </si>
  <si>
    <t>8757.7880859375</t>
  </si>
  <si>
    <t>-0.0334318482</t>
  </si>
  <si>
    <t>8815.6621093750</t>
  </si>
  <si>
    <t>0.0065865532</t>
  </si>
  <si>
    <t>8808.2626953125</t>
  </si>
  <si>
    <t>-0.0008397011</t>
  </si>
  <si>
    <t>8708.0947265625</t>
  </si>
  <si>
    <t>-0.0114372022</t>
  </si>
  <si>
    <t>8491.9921875000</t>
  </si>
  <si>
    <t>-0.0251293976</t>
  </si>
  <si>
    <t>8309.2861328125</t>
  </si>
  <si>
    <t>-0.0318242394</t>
  </si>
  <si>
    <t>8206.1455078125</t>
  </si>
  <si>
    <t>-0.0124903748</t>
  </si>
  <si>
    <t>8027.2680664062</t>
  </si>
  <si>
    <t>-0.0220390716</t>
  </si>
  <si>
    <t>7642.7500000000</t>
  </si>
  <si>
    <t>-0.0490867681</t>
  </si>
  <si>
    <t>7296.5776367188</t>
  </si>
  <si>
    <t>-0.0463520647</t>
  </si>
  <si>
    <t>7146.1337890625</t>
  </si>
  <si>
    <t>0.0138393706</t>
  </si>
  <si>
    <t>7218.3710937500</t>
  </si>
  <si>
    <t>0.0100578355</t>
  </si>
  <si>
    <t>7531.6635742188</t>
  </si>
  <si>
    <t>0.0424866264</t>
  </si>
  <si>
    <t>7761.2436523438</t>
  </si>
  <si>
    <t>0.0391709101</t>
  </si>
  <si>
    <t>7321.9882812500</t>
  </si>
  <si>
    <t>-0.0138754771</t>
  </si>
  <si>
    <t>7320.1455078125</t>
  </si>
  <si>
    <t>-0.0002517083</t>
  </si>
  <si>
    <t>7252.0346679688</t>
  </si>
  <si>
    <t>-0.0093481325</t>
  </si>
  <si>
    <t>7448.3076171875</t>
  </si>
  <si>
    <t>0.0267047678</t>
  </si>
  <si>
    <t>7546.9965820312</t>
  </si>
  <si>
    <t>0.0131628393</t>
  </si>
  <si>
    <t>7400.8994140625</t>
  </si>
  <si>
    <t>-0.0218442537</t>
  </si>
  <si>
    <t>7278.1196289062</t>
  </si>
  <si>
    <t>-0.0167289992</t>
  </si>
  <si>
    <t>7217.4272460938</t>
  </si>
  <si>
    <t>-0.0083739838</t>
  </si>
  <si>
    <t>7243.1342773438</t>
  </si>
  <si>
    <t>0.0035554717</t>
  </si>
  <si>
    <t>7269.6845703125</t>
  </si>
  <si>
    <t>0.0036588788</t>
  </si>
  <si>
    <t>6932.4804687500</t>
  </si>
  <si>
    <t>-0.0312165479</t>
  </si>
  <si>
    <t>6640.5151367188</t>
  </si>
  <si>
    <t>-0.0430281398</t>
  </si>
  <si>
    <t>7276.8027343750</t>
  </si>
  <si>
    <t>0.0915020396</t>
  </si>
  <si>
    <t>7202.8442382812</t>
  </si>
  <si>
    <t>-0.0102155998</t>
  </si>
  <si>
    <t>7218.8164062500</t>
  </si>
  <si>
    <t>0.0022150257</t>
  </si>
  <si>
    <t>7355.6284179688</t>
  </si>
  <si>
    <t>-0.0209812189</t>
  </si>
  <si>
    <t>7322.5322265625</t>
  </si>
  <si>
    <t>-0.0045095906</t>
  </si>
  <si>
    <t>7238.9667968750</t>
  </si>
  <si>
    <t>-0.0049867348</t>
  </si>
  <si>
    <t>7290.0883789062</t>
  </si>
  <si>
    <t>0.0070371807</t>
  </si>
  <si>
    <t>7292.9951171875</t>
  </si>
  <si>
    <t>-0.0176222033</t>
  </si>
  <si>
    <t>7193.5991210938</t>
  </si>
  <si>
    <t>-0.0137226948</t>
  </si>
  <si>
    <t>6985.4702148438</t>
  </si>
  <si>
    <t>-0.0302729281</t>
  </si>
  <si>
    <t>7344.8842773438</t>
  </si>
  <si>
    <t>0.0501717460</t>
  </si>
  <si>
    <t>7769.2192382812</t>
  </si>
  <si>
    <t>0.0471614672</t>
  </si>
  <si>
    <t>8163.6923828125</t>
  </si>
  <si>
    <t>0.0495268893</t>
  </si>
  <si>
    <t>8079.8627929688</t>
  </si>
  <si>
    <t>-0.0103216732</t>
  </si>
  <si>
    <t>7879.0712890625</t>
  </si>
  <si>
    <t>-0.0251648511</t>
  </si>
  <si>
    <t>8166.5541992188</t>
  </si>
  <si>
    <t>0.0358370171</t>
  </si>
  <si>
    <t>8144.1943359375</t>
  </si>
  <si>
    <t>-0.0059130644</t>
  </si>
  <si>
    <t>8827.7646484375</t>
  </si>
  <si>
    <t>0.0805965064</t>
  </si>
  <si>
    <t>8807.0107421875</t>
  </si>
  <si>
    <t>-0.0023537488</t>
  </si>
  <si>
    <t>8723.7861328125</t>
  </si>
  <si>
    <t>-0.0094947463</t>
  </si>
  <si>
    <t>8929.0380859375</t>
  </si>
  <si>
    <t>0.0232553387</t>
  </si>
  <si>
    <t>8745.8945312500</t>
  </si>
  <si>
    <t>0.0101419279</t>
  </si>
  <si>
    <t>8680.8759765625</t>
  </si>
  <si>
    <t>-0.0074619513</t>
  </si>
  <si>
    <t>8406.5156250000</t>
  </si>
  <si>
    <t>-0.0321153677</t>
  </si>
  <si>
    <t>8445.4345703125</t>
  </si>
  <si>
    <t>0.0046189330</t>
  </si>
  <si>
    <t>8909.8193359375</t>
  </si>
  <si>
    <t>0.0357604250</t>
  </si>
  <si>
    <t>9358.5898437500</t>
  </si>
  <si>
    <t>0.0491406567</t>
  </si>
  <si>
    <t>9316.6298828125</t>
  </si>
  <si>
    <t>-0.0044936587</t>
  </si>
  <si>
    <t>9508.9931640625</t>
  </si>
  <si>
    <t>0.0204370369</t>
  </si>
  <si>
    <t>9350.5292968750</t>
  </si>
  <si>
    <t>-0.0168050487</t>
  </si>
  <si>
    <t>9293.5214843750</t>
  </si>
  <si>
    <t>-0.0054559701</t>
  </si>
  <si>
    <t>9180.9628906250</t>
  </si>
  <si>
    <t>-0.0121854536</t>
  </si>
  <si>
    <t>9613.4238281250</t>
  </si>
  <si>
    <t>0.0460283480</t>
  </si>
  <si>
    <t>9729.8017578125</t>
  </si>
  <si>
    <t>0.0120330845</t>
  </si>
  <si>
    <t>9795.9433593750</t>
  </si>
  <si>
    <t>0.0067748354</t>
  </si>
  <si>
    <t>9856.6113281250</t>
  </si>
  <si>
    <t>-0.0260425059</t>
  </si>
  <si>
    <t>10208.2363281250</t>
  </si>
  <si>
    <t>0.0350524467</t>
  </si>
  <si>
    <t>10326.0546875000</t>
  </si>
  <si>
    <t>0.0114754049</t>
  </si>
  <si>
    <t>10214.3798828125</t>
  </si>
  <si>
    <t>-0.0108737626</t>
  </si>
  <si>
    <t>10312.1162109375</t>
  </si>
  <si>
    <t>0.0095230152</t>
  </si>
  <si>
    <t>10141.9960937500</t>
  </si>
  <si>
    <t>0.0455756925</t>
  </si>
  <si>
    <t>9633.3867187500</t>
  </si>
  <si>
    <t>-0.0514499840</t>
  </si>
  <si>
    <t>9608.4755859375</t>
  </si>
  <si>
    <t>-0.0025892657</t>
  </si>
  <si>
    <t>9686.4414062500</t>
  </si>
  <si>
    <t>0.0080815320</t>
  </si>
  <si>
    <t>9650.1748046875</t>
  </si>
  <si>
    <t>-0.0280319922</t>
  </si>
  <si>
    <t>9341.7050781250</t>
  </si>
  <si>
    <t>-0.0324872375</t>
  </si>
  <si>
    <t>8820.5224609375</t>
  </si>
  <si>
    <t>-0.0574076879</t>
  </si>
  <si>
    <t>8784.4941406250</t>
  </si>
  <si>
    <t>-0.0040929664</t>
  </si>
  <si>
    <t>8672.4550781250</t>
  </si>
  <si>
    <t>-0.0128362178</t>
  </si>
  <si>
    <t>8869.6699218750</t>
  </si>
  <si>
    <t>0.0352507396</t>
  </si>
  <si>
    <t>8787.7861328125</t>
  </si>
  <si>
    <t>-0.0092747648</t>
  </si>
  <si>
    <t>8755.2460937500</t>
  </si>
  <si>
    <t>-0.0037097437</t>
  </si>
  <si>
    <t>9078.7626953125</t>
  </si>
  <si>
    <t>0.0362848420</t>
  </si>
  <si>
    <t>9122.5458984375</t>
  </si>
  <si>
    <t>0.0048110044</t>
  </si>
  <si>
    <t>7923.6445312500</t>
  </si>
  <si>
    <t>-0.0230142933</t>
  </si>
  <si>
    <t>7909.7294921875</t>
  </si>
  <si>
    <t>-0.0017576851</t>
  </si>
  <si>
    <t>7911.4301757812</t>
  </si>
  <si>
    <t>0.0002149885</t>
  </si>
  <si>
    <t>4970.7880859375</t>
  </si>
  <si>
    <t>-0.4647301753</t>
  </si>
  <si>
    <t>5563.7070312500</t>
  </si>
  <si>
    <t>0.1126862222</t>
  </si>
  <si>
    <t>5014.4799804688</t>
  </si>
  <si>
    <t>-0.0726450577</t>
  </si>
  <si>
    <t>5225.6293945312</t>
  </si>
  <si>
    <t>0.0412455257</t>
  </si>
  <si>
    <t>5238.4384765625</t>
  </si>
  <si>
    <t>0.0024482044</t>
  </si>
  <si>
    <t>6191.1928710938</t>
  </si>
  <si>
    <t>0.1671043242</t>
  </si>
  <si>
    <t>6198.7783203125</t>
  </si>
  <si>
    <t>0.0012244500</t>
  </si>
  <si>
    <t>6416.3149414062</t>
  </si>
  <si>
    <t>0.0957832377</t>
  </si>
  <si>
    <t>6734.8037109375</t>
  </si>
  <si>
    <t>0.0484447086</t>
  </si>
  <si>
    <t>6681.0629882812</t>
  </si>
  <si>
    <t>-0.0080115599</t>
  </si>
  <si>
    <t>6716.4404296875</t>
  </si>
  <si>
    <t>0.0052812114</t>
  </si>
  <si>
    <t>6469.7983398438</t>
  </si>
  <si>
    <t>-0.0374133767</t>
  </si>
  <si>
    <t>6429.8417968750</t>
  </si>
  <si>
    <t>0.0822684486</t>
  </si>
  <si>
    <t>6438.6445312500</t>
  </si>
  <si>
    <t>0.0013681074</t>
  </si>
  <si>
    <t>6606.7763671875</t>
  </si>
  <si>
    <t>0.0257778032</t>
  </si>
  <si>
    <t>6793.6245117188</t>
  </si>
  <si>
    <t>0.0278887560</t>
  </si>
  <si>
    <t>6733.3872070312</t>
  </si>
  <si>
    <t>-0.0089062838</t>
  </si>
  <si>
    <t>7271.7812500000</t>
  </si>
  <si>
    <t>0.0683840155</t>
  </si>
  <si>
    <t>7176.4145507812</t>
  </si>
  <si>
    <t>-0.0132013831</t>
  </si>
  <si>
    <t>7334.0986328125</t>
  </si>
  <si>
    <t>0.0217346261</t>
  </si>
  <si>
    <t>7302.0893554688</t>
  </si>
  <si>
    <t>-0.0043739980</t>
  </si>
  <si>
    <t>6845.0375976562</t>
  </si>
  <si>
    <t>-0.0182479034</t>
  </si>
  <si>
    <t>6842.4277343750</t>
  </si>
  <si>
    <t>-0.0003813509</t>
  </si>
  <si>
    <t>6642.1098632812</t>
  </si>
  <si>
    <t>-0.0297129371</t>
  </si>
  <si>
    <t>7116.8041992188</t>
  </si>
  <si>
    <t>0.0690291127</t>
  </si>
  <si>
    <t>7096.1845703125</t>
  </si>
  <si>
    <t>-0.0029015211</t>
  </si>
  <si>
    <t>6881.9584960938</t>
  </si>
  <si>
    <t>-0.0437078926</t>
  </si>
  <si>
    <t>6880.3232421875</t>
  </si>
  <si>
    <t>-0.0002376428</t>
  </si>
  <si>
    <t>7117.2075195312</t>
  </si>
  <si>
    <t>0.0338498125</t>
  </si>
  <si>
    <t>7429.7246093750</t>
  </si>
  <si>
    <t>0.0429733472</t>
  </si>
  <si>
    <t>7550.9008789062</t>
  </si>
  <si>
    <t>0.0161780845</t>
  </si>
  <si>
    <t>7795.6010742188</t>
  </si>
  <si>
    <t>0.0149573560</t>
  </si>
  <si>
    <t>7807.0585937500</t>
  </si>
  <si>
    <t>0.0014686626</t>
  </si>
  <si>
    <t>8801.0380859375</t>
  </si>
  <si>
    <t>0.1198414064</t>
  </si>
  <si>
    <t>8658.5537109375</t>
  </si>
  <si>
    <t>-0.0163219782</t>
  </si>
  <si>
    <t>8864.7666015625</t>
  </si>
  <si>
    <t>0.0235369104</t>
  </si>
  <si>
    <t>8912.6542968750</t>
  </si>
  <si>
    <t>0.0017052718</t>
  </si>
  <si>
    <t>9003.0703125000</t>
  </si>
  <si>
    <t>0.0100935670</t>
  </si>
  <si>
    <t>9268.7617187500</t>
  </si>
  <si>
    <t>0.0290841262</t>
  </si>
  <si>
    <t>9951.5185546875</t>
  </si>
  <si>
    <t>0.0710753669</t>
  </si>
  <si>
    <t>9842.6660156250</t>
  </si>
  <si>
    <t>-0.0109985472</t>
  </si>
  <si>
    <t>8601.7958984375</t>
  </si>
  <si>
    <t>-0.0178173566</t>
  </si>
  <si>
    <t>8804.4775390625</t>
  </si>
  <si>
    <t>0.0232893965</t>
  </si>
  <si>
    <t>9269.9873046875</t>
  </si>
  <si>
    <t>0.0515216067</t>
  </si>
  <si>
    <t>9733.7216796875</t>
  </si>
  <si>
    <t>0.0488143083</t>
  </si>
  <si>
    <t>9328.1972656250</t>
  </si>
  <si>
    <t>-0.0425545413</t>
  </si>
  <si>
    <t>9726.5751953125</t>
  </si>
  <si>
    <t>0.0057570951</t>
  </si>
  <si>
    <t>9729.0380859375</t>
  </si>
  <si>
    <t>0.0002531805</t>
  </si>
  <si>
    <t>9522.9814453125</t>
  </si>
  <si>
    <t>-0.0214070539</t>
  </si>
  <si>
    <t>9081.7617187500</t>
  </si>
  <si>
    <t>-0.0474397811</t>
  </si>
  <si>
    <t>9182.5771484375</t>
  </si>
  <si>
    <t>0.0110397047</t>
  </si>
  <si>
    <t>8835.0527343750</t>
  </si>
  <si>
    <t>-0.0081030640</t>
  </si>
  <si>
    <t>9181.0175781250</t>
  </si>
  <si>
    <t>0.0384109712</t>
  </si>
  <si>
    <t>9525.7509765625</t>
  </si>
  <si>
    <t>0.0368607148</t>
  </si>
  <si>
    <t>9439.1240234375</t>
  </si>
  <si>
    <t>-0.0091355789</t>
  </si>
  <si>
    <t>10167.2685546875</t>
  </si>
  <si>
    <t>0.0719893164</t>
  </si>
  <si>
    <t>9529.8037109375</t>
  </si>
  <si>
    <t>-0.0647494748</t>
  </si>
  <si>
    <t>9656.7177734375</t>
  </si>
  <si>
    <t>0.0132296950</t>
  </si>
  <si>
    <t>9800.6367187500</t>
  </si>
  <si>
    <t>0.0147935394</t>
  </si>
  <si>
    <t>9665.5332031250</t>
  </si>
  <si>
    <t>-0.0138810753</t>
  </si>
  <si>
    <t>9771.4892578125</t>
  </si>
  <si>
    <t>0.0012940604</t>
  </si>
  <si>
    <t>9795.7001953125</t>
  </si>
  <si>
    <t>0.0024746477</t>
  </si>
  <si>
    <t>9870.0947265625</t>
  </si>
  <si>
    <t>0.0075659170</t>
  </si>
  <si>
    <t>9321.7812500000</t>
  </si>
  <si>
    <t>-0.0571557191</t>
  </si>
  <si>
    <t>9480.8437500000</t>
  </si>
  <si>
    <t>0.0169195838</t>
  </si>
  <si>
    <t>9450.7021484375</t>
  </si>
  <si>
    <t>0.0067858623</t>
  </si>
  <si>
    <t>9538.0244140625</t>
  </si>
  <si>
    <t>0.0091973394</t>
  </si>
  <si>
    <t>9480.2548828125</t>
  </si>
  <si>
    <t>-0.0060751773</t>
  </si>
  <si>
    <t>9411.8408203125</t>
  </si>
  <si>
    <t>-0.0072426440</t>
  </si>
  <si>
    <t>9288.0185546875</t>
  </si>
  <si>
    <t>-0.0132433162</t>
  </si>
  <si>
    <t>9648.7177734375</t>
  </si>
  <si>
    <t>0.0364203993</t>
  </si>
  <si>
    <t>9629.6582031250</t>
  </si>
  <si>
    <t>-0.0019773010</t>
  </si>
  <si>
    <t>9313.6103515625</t>
  </si>
  <si>
    <t>-0.0333709233</t>
  </si>
  <si>
    <t>9264.8134765625</t>
  </si>
  <si>
    <t>-0.0052530815</t>
  </si>
  <si>
    <t>9162.9179687500</t>
  </si>
  <si>
    <t>-0.0110590440</t>
  </si>
  <si>
    <t>9190.8544921875</t>
  </si>
  <si>
    <t>0.0051566969</t>
  </si>
  <si>
    <t>9137.9931640625</t>
  </si>
  <si>
    <t>-0.0057681176</t>
  </si>
  <si>
    <t>9228.3251953125</t>
  </si>
  <si>
    <t>0.0098367847</t>
  </si>
  <si>
    <t>9123.4101562500</t>
  </si>
  <si>
    <t>-0.0114339249</t>
  </si>
  <si>
    <t>9375.4746093750</t>
  </si>
  <si>
    <t>0.0326903641</t>
  </si>
  <si>
    <t>9252.2773437500</t>
  </si>
  <si>
    <t>-0.0132274750</t>
  </si>
  <si>
    <t>9428.3330078125</t>
  </si>
  <si>
    <t>0.0188495851</t>
  </si>
  <si>
    <t>9277.9677734375</t>
  </si>
  <si>
    <t>-0.0160767727</t>
  </si>
  <si>
    <t>9278.8076171875</t>
  </si>
  <si>
    <t>0.0000905161</t>
  </si>
  <si>
    <t>9243.6142578125</t>
  </si>
  <si>
    <t>-0.0035513579</t>
  </si>
  <si>
    <t>9243.2138671875</t>
  </si>
  <si>
    <t>-0.0000433163</t>
  </si>
  <si>
    <t>9192.8369140625</t>
  </si>
  <si>
    <t>-0.0054650618</t>
  </si>
  <si>
    <t>9132.2275390625</t>
  </si>
  <si>
    <t>-0.0066149395</t>
  </si>
  <si>
    <t>9151.3925781250</t>
  </si>
  <si>
    <t>0.0020964170</t>
  </si>
  <si>
    <t>9164.2314453125</t>
  </si>
  <si>
    <t>-0.0023526856</t>
  </si>
  <si>
    <t>9374.8876953125</t>
  </si>
  <si>
    <t>0.0227265724</t>
  </si>
  <si>
    <t>9525.3632812500</t>
  </si>
  <si>
    <t>0.0159234674</t>
  </si>
  <si>
    <t>9581.0722656250</t>
  </si>
  <si>
    <t>0.0058314532</t>
  </si>
  <si>
    <t>9536.8925781250</t>
  </si>
  <si>
    <t>-0.0046218064</t>
  </si>
  <si>
    <t>10990.8730468750</t>
  </si>
  <si>
    <t>0.1040086660</t>
  </si>
  <si>
    <t>10912.8232421875</t>
  </si>
  <si>
    <t>-0.0071266634</t>
  </si>
  <si>
    <t>11100.4677734375</t>
  </si>
  <si>
    <t>0.0170487072</t>
  </si>
  <si>
    <t>11111.2138671875</t>
  </si>
  <si>
    <t>0.0009676075</t>
  </si>
  <si>
    <t>11323.4667968750</t>
  </si>
  <si>
    <t>0.0189224234</t>
  </si>
  <si>
    <t>11246.3486328125</t>
  </si>
  <si>
    <t>0.0172860534</t>
  </si>
  <si>
    <t>11205.8925781250</t>
  </si>
  <si>
    <t>-0.0036037470</t>
  </si>
  <si>
    <t>11747.0224609375</t>
  </si>
  <si>
    <t>0.0471600379</t>
  </si>
  <si>
    <t>11779.7734375000</t>
  </si>
  <si>
    <t>0.0027841443</t>
  </si>
  <si>
    <t>11601.4726562500</t>
  </si>
  <si>
    <t>-0.0152519020</t>
  </si>
  <si>
    <t>11878.1113281250</t>
  </si>
  <si>
    <t>0.0171842009</t>
  </si>
  <si>
    <t>11410.5253906250</t>
  </si>
  <si>
    <t>-0.0401611129</t>
  </si>
  <si>
    <t>11584.9345703125</t>
  </si>
  <si>
    <t>0.0151693008</t>
  </si>
  <si>
    <t>11784.1376953125</t>
  </si>
  <si>
    <t>0.0170488540</t>
  </si>
  <si>
    <t>11768.8710937500</t>
  </si>
  <si>
    <t>-0.0012963612</t>
  </si>
  <si>
    <t>12254.4023437500</t>
  </si>
  <si>
    <t>0.0299517604</t>
  </si>
  <si>
    <t>11991.2333984375</t>
  </si>
  <si>
    <t>-0.0217094148</t>
  </si>
  <si>
    <t>11758.2832031250</t>
  </si>
  <si>
    <t>-0.0196178870</t>
  </si>
  <si>
    <t>11878.3720703125</t>
  </si>
  <si>
    <t>0.0101613277</t>
  </si>
  <si>
    <t>11592.4892578125</t>
  </si>
  <si>
    <t>-0.0243618628</t>
  </si>
  <si>
    <t>11774.5957031250</t>
  </si>
  <si>
    <t>0.0093644586</t>
  </si>
  <si>
    <t>11366.1347656250</t>
  </si>
  <si>
    <t>-0.0353060044</t>
  </si>
  <si>
    <t>11488.3632812500</t>
  </si>
  <si>
    <t>0.0106963348</t>
  </si>
  <si>
    <t>11323.3974609375</t>
  </si>
  <si>
    <t>-0.0144634777</t>
  </si>
  <si>
    <t>11542.5000000000</t>
  </si>
  <si>
    <t>0.0191647186</t>
  </si>
  <si>
    <t>11680.8203125000</t>
  </si>
  <si>
    <t>-0.0026235582</t>
  </si>
  <si>
    <t>11970.4785156250</t>
  </si>
  <si>
    <t>0.0244952878</t>
  </si>
  <si>
    <t>11414.0341796875</t>
  </si>
  <si>
    <t>-0.0475998284</t>
  </si>
  <si>
    <t>10245.2968750000</t>
  </si>
  <si>
    <t>-0.1080249078</t>
  </si>
  <si>
    <t>10511.8134765625</t>
  </si>
  <si>
    <t>0.0256809589</t>
  </si>
  <si>
    <t>10131.5166015625</t>
  </si>
  <si>
    <t>-0.0232239056</t>
  </si>
  <si>
    <t>10242.3476562500</t>
  </si>
  <si>
    <t>0.0108798357</t>
  </si>
  <si>
    <t>10363.1386718750</t>
  </si>
  <si>
    <t>0.0117242949</t>
  </si>
  <si>
    <t>10400.9150390625</t>
  </si>
  <si>
    <t>0.0036386352</t>
  </si>
  <si>
    <t>10680.8378906250</t>
  </si>
  <si>
    <t>0.0340036509</t>
  </si>
  <si>
    <t>10796.9511718750</t>
  </si>
  <si>
    <t>0.0108125107</t>
  </si>
  <si>
    <t>10974.9052734375</t>
  </si>
  <si>
    <t>0.0163475324</t>
  </si>
  <si>
    <t>10948.9902343750</t>
  </si>
  <si>
    <t>-0.0023640918</t>
  </si>
  <si>
    <t>10944.5859375000</t>
  </si>
  <si>
    <t>-0.0004023369</t>
  </si>
  <si>
    <t>10462.2597656250</t>
  </si>
  <si>
    <t>-0.0444933108</t>
  </si>
  <si>
    <t>10538.4599609375</t>
  </si>
  <si>
    <t>0.0072569446</t>
  </si>
  <si>
    <t>10246.1865234375</t>
  </si>
  <si>
    <t>-0.0281258288</t>
  </si>
  <si>
    <t>10760.0664062500</t>
  </si>
  <si>
    <t>0.0489361364</t>
  </si>
  <si>
    <t>10692.7167968750</t>
  </si>
  <si>
    <t>-0.0062788898</t>
  </si>
  <si>
    <t>10709.6523437500</t>
  </si>
  <si>
    <t>-0.0061082271</t>
  </si>
  <si>
    <t>10844.6406250000</t>
  </si>
  <si>
    <t>0.0125255833</t>
  </si>
  <si>
    <t>10784.4912109375</t>
  </si>
  <si>
    <t>-0.0055619032</t>
  </si>
  <si>
    <t>10619.4521484375</t>
  </si>
  <si>
    <t>-0.0154216754</t>
  </si>
  <si>
    <t>10575.9746093750</t>
  </si>
  <si>
    <t>-0.0041025454</t>
  </si>
  <si>
    <t>10793.3398437500</t>
  </si>
  <si>
    <t>0.0115322790</t>
  </si>
  <si>
    <t>10604.4062500000</t>
  </si>
  <si>
    <t>-0.0176596641</t>
  </si>
  <si>
    <t>10668.9687500000</t>
  </si>
  <si>
    <t>0.0060698125</t>
  </si>
  <si>
    <t>10915.6855468750</t>
  </si>
  <si>
    <t>0.0228613846</t>
  </si>
  <si>
    <t>11064.4580078125</t>
  </si>
  <si>
    <t>0.0135371939</t>
  </si>
  <si>
    <t>11555.3632812500</t>
  </si>
  <si>
    <t>0.0149248661</t>
  </si>
  <si>
    <t>11425.8994140625</t>
  </si>
  <si>
    <t>-0.0112670255</t>
  </si>
  <si>
    <t>11429.5068359375</t>
  </si>
  <si>
    <t>0.0003156734</t>
  </si>
  <si>
    <t>11495.3496093750</t>
  </si>
  <si>
    <t>0.0057442414</t>
  </si>
  <si>
    <t>11322.1230468750</t>
  </si>
  <si>
    <t>-0.0151839683</t>
  </si>
  <si>
    <t>11742.0371093750</t>
  </si>
  <si>
    <t>0.0222763415</t>
  </si>
  <si>
    <t>11916.3349609375</t>
  </si>
  <si>
    <t>0.0147348266</t>
  </si>
  <si>
    <t>12823.6894531250</t>
  </si>
  <si>
    <t>0.0733840543</t>
  </si>
  <si>
    <t>12965.8916015625</t>
  </si>
  <si>
    <t>0.0110279876</t>
  </si>
  <si>
    <t>12931.5390625000</t>
  </si>
  <si>
    <t>-0.0026529705</t>
  </si>
  <si>
    <t>13075.2480468750</t>
  </si>
  <si>
    <t>0.0033765072</t>
  </si>
  <si>
    <t>13654.2187500000</t>
  </si>
  <si>
    <t>0.0433275590</t>
  </si>
  <si>
    <t>13271.2851562500</t>
  </si>
  <si>
    <t>-0.0284458494</t>
  </si>
  <si>
    <t>13437.8828125000</t>
  </si>
  <si>
    <t>0.0124751035</t>
  </si>
  <si>
    <t>13546.5224609375</t>
  </si>
  <si>
    <t>0.0080520756</t>
  </si>
  <si>
    <t>13550.4892578125</t>
  </si>
  <si>
    <t>-0.0136782301</t>
  </si>
  <si>
    <t>13950.3007812500</t>
  </si>
  <si>
    <t>0.0290784152</t>
  </si>
  <si>
    <t>14133.7070312500</t>
  </si>
  <si>
    <t>0.0130614447</t>
  </si>
  <si>
    <t>15579.8486328125</t>
  </si>
  <si>
    <t>0.0974158108</t>
  </si>
  <si>
    <t>15565.8808593750</t>
  </si>
  <si>
    <t>-0.0008969303</t>
  </si>
  <si>
    <t>15332.3154296875</t>
  </si>
  <si>
    <t>-0.0095582003</t>
  </si>
  <si>
    <t>15290.9023437500</t>
  </si>
  <si>
    <t>-0.0027046871</t>
  </si>
  <si>
    <t>15701.3398437500</t>
  </si>
  <si>
    <t>0.0264880156</t>
  </si>
  <si>
    <t>16276.3437500000</t>
  </si>
  <si>
    <t>0.0359667009</t>
  </si>
  <si>
    <t>16317.8085937500</t>
  </si>
  <si>
    <t>0.0025443132</t>
  </si>
  <si>
    <t>16716.1113281250</t>
  </si>
  <si>
    <t>0.0465638987</t>
  </si>
  <si>
    <t>17645.4062500000</t>
  </si>
  <si>
    <t>0.0541024758</t>
  </si>
  <si>
    <t>17804.0058593750</t>
  </si>
  <si>
    <t>0.0089479999</t>
  </si>
  <si>
    <t>17817.0898437500</t>
  </si>
  <si>
    <t>0.0007346200</t>
  </si>
  <si>
    <t>18621.3144531250</t>
  </si>
  <si>
    <t>0.0441487627</t>
  </si>
  <si>
    <t>18364.1210937500</t>
  </si>
  <si>
    <t>-0.0003201851</t>
  </si>
  <si>
    <t>19107.4648437500</t>
  </si>
  <si>
    <t>0.0396802678</t>
  </si>
  <si>
    <t>18732.1210937500</t>
  </si>
  <si>
    <t>-0.0198393324</t>
  </si>
  <si>
    <t>17108.4023437500</t>
  </si>
  <si>
    <t>-0.0024647943</t>
  </si>
  <si>
    <t>19625.8359375000</t>
  </si>
  <si>
    <t>0.0766631523</t>
  </si>
  <si>
    <t>18802.9980468750</t>
  </si>
  <si>
    <t>-0.0428305306</t>
  </si>
  <si>
    <t>19201.0917968750</t>
  </si>
  <si>
    <t>0.0209508141</t>
  </si>
  <si>
    <t>19445.3984375000</t>
  </si>
  <si>
    <t>0.0126433160</t>
  </si>
  <si>
    <t>18699.7656250000</t>
  </si>
  <si>
    <t>-0.0390994675</t>
  </si>
  <si>
    <t>19191.6308593750</t>
  </si>
  <si>
    <t>-0.0079659566</t>
  </si>
  <si>
    <t>18321.1445312500</t>
  </si>
  <si>
    <t>-0.0464184596</t>
  </si>
  <si>
    <t>18553.9160156250</t>
  </si>
  <si>
    <t>0.0126250410</t>
  </si>
  <si>
    <t>18264.9921875000</t>
  </si>
  <si>
    <t>-0.0156946402</t>
  </si>
  <si>
    <t>18058.9042968750</t>
  </si>
  <si>
    <t>-0.0113473565</t>
  </si>
  <si>
    <t>19246.6445312500</t>
  </si>
  <si>
    <t>0.0054318633</t>
  </si>
  <si>
    <t>19417.0761718750</t>
  </si>
  <si>
    <t>0.0088161585</t>
  </si>
  <si>
    <t>21310.5976562500</t>
  </si>
  <si>
    <t>0.0930515976</t>
  </si>
  <si>
    <t>22805.1621093750</t>
  </si>
  <si>
    <t>0.0677824271</t>
  </si>
  <si>
    <t>23137.9609375000</t>
  </si>
  <si>
    <t>0.0144876807</t>
  </si>
  <si>
    <t>22803.0820312500</t>
  </si>
  <si>
    <t>-0.0291380769</t>
  </si>
  <si>
    <t>23783.0292968750</t>
  </si>
  <si>
    <t>0.0420765679</t>
  </si>
  <si>
    <t>23241.3457031250</t>
  </si>
  <si>
    <t>-0.0230394367</t>
  </si>
  <si>
    <t>23735.9492187500</t>
  </si>
  <si>
    <t>0.0210579087</t>
  </si>
  <si>
    <t>27084.8085937500</t>
  </si>
  <si>
    <t>0.0304580433</t>
  </si>
  <si>
    <t>27362.4375000000</t>
  </si>
  <si>
    <t>0.0101981765</t>
  </si>
  <si>
    <t>28840.9531250000</t>
  </si>
  <si>
    <t>0.0526251819</t>
  </si>
  <si>
    <t>29001.7207031250</t>
  </si>
  <si>
    <t>0.0055588022</t>
  </si>
  <si>
    <t>31971.9140625000</t>
  </si>
  <si>
    <t>-0.0250224674</t>
  </si>
  <si>
    <t>33992.4296875000</t>
  </si>
  <si>
    <t>0.0612800117</t>
  </si>
  <si>
    <t>36824.3632812500</t>
  </si>
  <si>
    <t>0.0800218282</t>
  </si>
  <si>
    <t>39371.0429687500</t>
  </si>
  <si>
    <t>0.0668709243</t>
  </si>
  <si>
    <t>40797.6093750000</t>
  </si>
  <si>
    <t>0.0355928899</t>
  </si>
  <si>
    <t>35566.6562500000</t>
  </si>
  <si>
    <t>-0.0755139006</t>
  </si>
  <si>
    <t>33922.9609375000</t>
  </si>
  <si>
    <t>-0.0473164779</t>
  </si>
  <si>
    <t>37316.3593750000</t>
  </si>
  <si>
    <t>0.0953397207</t>
  </si>
  <si>
    <t>39187.3281250000</t>
  </si>
  <si>
    <t>0.0489216128</t>
  </si>
  <si>
    <t>36825.3671875000</t>
  </si>
  <si>
    <t>-0.0621664990</t>
  </si>
  <si>
    <t>36069.8046875000</t>
  </si>
  <si>
    <t>-0.0154135229</t>
  </si>
  <si>
    <t>35547.7500000000</t>
  </si>
  <si>
    <t>-0.0145792170</t>
  </si>
  <si>
    <t>30825.6992187500</t>
  </si>
  <si>
    <t>-0.1425281308</t>
  </si>
  <si>
    <t>33005.7617187500</t>
  </si>
  <si>
    <t>0.0683334115</t>
  </si>
  <si>
    <t>32366.3925781250</t>
  </si>
  <si>
    <t>0.0023822686</t>
  </si>
  <si>
    <t>32569.8496093750</t>
  </si>
  <si>
    <t>0.0062663835</t>
  </si>
  <si>
    <t>30432.5468750000</t>
  </si>
  <si>
    <t>-0.0678743452</t>
  </si>
  <si>
    <t>33466.0976562500</t>
  </si>
  <si>
    <t>0.0950202595</t>
  </si>
  <si>
    <t>34316.3867187500</t>
  </si>
  <si>
    <t>0.0250900708</t>
  </si>
  <si>
    <t>33537.1757812500</t>
  </si>
  <si>
    <t>0.0126875421</t>
  </si>
  <si>
    <t>35510.2890625000</t>
  </si>
  <si>
    <t>0.0571679389</t>
  </si>
  <si>
    <t>37472.0898437500</t>
  </si>
  <si>
    <t>0.0537738978</t>
  </si>
  <si>
    <t>36926.0664062500</t>
  </si>
  <si>
    <t>-0.0146786767</t>
  </si>
  <si>
    <t>38144.3085937500</t>
  </si>
  <si>
    <t>0.0324588533</t>
  </si>
  <si>
    <t>46196.4648437500</t>
  </si>
  <si>
    <t>0.1718205619</t>
  </si>
  <si>
    <t>46481.1054687500</t>
  </si>
  <si>
    <t>0.0061426194</t>
  </si>
  <si>
    <t>44918.1835937500</t>
  </si>
  <si>
    <t>-0.0342032034</t>
  </si>
  <si>
    <t>47909.3320312500</t>
  </si>
  <si>
    <t>0.0644676161</t>
  </si>
  <si>
    <t>47504.8515625000</t>
  </si>
  <si>
    <t>-0.0084784647</t>
  </si>
  <si>
    <t>49199.8710937500</t>
  </si>
  <si>
    <t>0.0258352607</t>
  </si>
  <si>
    <t>52149.0078125000</t>
  </si>
  <si>
    <t>0.0582141522</t>
  </si>
  <si>
    <t>51679.7968750000</t>
  </si>
  <si>
    <t>-0.0090382266</t>
  </si>
  <si>
    <t>55888.1328125000</t>
  </si>
  <si>
    <t>0.0782851354</t>
  </si>
  <si>
    <t>54207.3203125000</t>
  </si>
  <si>
    <t>-0.0596634473</t>
  </si>
  <si>
    <t>48824.4257812500</t>
  </si>
  <si>
    <t>-0.1045852445</t>
  </si>
  <si>
    <t>49705.3320312500</t>
  </si>
  <si>
    <t>0.0178814957</t>
  </si>
  <si>
    <t>47093.8515625000</t>
  </si>
  <si>
    <t>-0.0539697593</t>
  </si>
  <si>
    <t>46339.7617187500</t>
  </si>
  <si>
    <t>-0.0161420755</t>
  </si>
  <si>
    <t>49631.2421875000</t>
  </si>
  <si>
    <t>0.0949011603</t>
  </si>
  <si>
    <t>48378.9882812500</t>
  </si>
  <si>
    <t>-0.0255549252</t>
  </si>
  <si>
    <t>50538.2421875000</t>
  </si>
  <si>
    <t>0.0436647277</t>
  </si>
  <si>
    <t>48561.1679687500</t>
  </si>
  <si>
    <t>-0.0399061222</t>
  </si>
  <si>
    <t>48927.3046875000</t>
  </si>
  <si>
    <t>0.0075114202</t>
  </si>
  <si>
    <t>52246.5234375000</t>
  </si>
  <si>
    <t>0.0201031365</t>
  </si>
  <si>
    <t>54824.1171875000</t>
  </si>
  <si>
    <t>0.0481568403</t>
  </si>
  <si>
    <t>56008.5507812500</t>
  </si>
  <si>
    <t>0.0213741798</t>
  </si>
  <si>
    <t>57805.1210937500</t>
  </si>
  <si>
    <t>0.0315730004</t>
  </si>
  <si>
    <t>57332.0898437500</t>
  </si>
  <si>
    <t>-0.0082168729</t>
  </si>
  <si>
    <t>55907.1992187500</t>
  </si>
  <si>
    <t>-0.0589552084</t>
  </si>
  <si>
    <t>56804.9023437500</t>
  </si>
  <si>
    <t>0.0159294715</t>
  </si>
  <si>
    <t>58870.8945312500</t>
  </si>
  <si>
    <t>0.0357241871</t>
  </si>
  <si>
    <t>57858.9218750000</t>
  </si>
  <si>
    <t>-0.0173391519</t>
  </si>
  <si>
    <t>58346.6523437500</t>
  </si>
  <si>
    <t>0.0083943191</t>
  </si>
  <si>
    <t>54529.1445312500</t>
  </si>
  <si>
    <t>-0.0534568810</t>
  </si>
  <si>
    <t>54738.9453125000</t>
  </si>
  <si>
    <t>0.0038401154</t>
  </si>
  <si>
    <t>52774.2656250000</t>
  </si>
  <si>
    <t>-0.0365517578</t>
  </si>
  <si>
    <t>51704.1601562500</t>
  </si>
  <si>
    <t>-0.0204854329</t>
  </si>
  <si>
    <t>55137.3125000000</t>
  </si>
  <si>
    <t>0.0642884193</t>
  </si>
  <si>
    <t>57750.1992187500</t>
  </si>
  <si>
    <t>0.0316550294</t>
  </si>
  <si>
    <t>58917.6914062500</t>
  </si>
  <si>
    <t>0.0200146099</t>
  </si>
  <si>
    <t>58918.8320312500</t>
  </si>
  <si>
    <t>0.0000193594</t>
  </si>
  <si>
    <t>59095.8085937500</t>
  </si>
  <si>
    <t>0.0029992329</t>
  </si>
  <si>
    <t>59057.8789062500</t>
  </si>
  <si>
    <t>0.0050812073</t>
  </si>
  <si>
    <t>58192.3593750000</t>
  </si>
  <si>
    <t>-0.0147638975</t>
  </si>
  <si>
    <t>56048.9375000000</t>
  </si>
  <si>
    <t>-0.0375288709</t>
  </si>
  <si>
    <t>58323.9531250000</t>
  </si>
  <si>
    <t>0.0397876757</t>
  </si>
  <si>
    <t>58245.0039062500</t>
  </si>
  <si>
    <t>-0.0013545498</t>
  </si>
  <si>
    <t>59893.4531250000</t>
  </si>
  <si>
    <t>-0.0051876190</t>
  </si>
  <si>
    <t>63503.4570312500</t>
  </si>
  <si>
    <t>0.0585271435</t>
  </si>
  <si>
    <t>63109.6953125000</t>
  </si>
  <si>
    <t>-0.0062199381</t>
  </si>
  <si>
    <t>63314.0117187500</t>
  </si>
  <si>
    <t>0.0032322511</t>
  </si>
  <si>
    <t>61572.7890625000</t>
  </si>
  <si>
    <t>-0.0278866219</t>
  </si>
  <si>
    <t>55724.2656250000</t>
  </si>
  <si>
    <t>-0.0087889791</t>
  </si>
  <si>
    <t>56473.0312500000</t>
  </si>
  <si>
    <t>0.0133475006</t>
  </si>
  <si>
    <t>53906.0898437500</t>
  </si>
  <si>
    <t>-0.0465197455</t>
  </si>
  <si>
    <t>51762.2734375000</t>
  </si>
  <si>
    <t>-0.0405818837</t>
  </si>
  <si>
    <t>51093.6523437500</t>
  </si>
  <si>
    <t>-0.0130013027</t>
  </si>
  <si>
    <t>54021.7539062500</t>
  </si>
  <si>
    <t>0.0974797068</t>
  </si>
  <si>
    <t>55033.1171875000</t>
  </si>
  <si>
    <t>0.0185483191</t>
  </si>
  <si>
    <t>54824.7031250000</t>
  </si>
  <si>
    <t>-0.0037942554</t>
  </si>
  <si>
    <t>53555.1093750000</t>
  </si>
  <si>
    <t>-0.0234296738</t>
  </si>
  <si>
    <t>57750.1757812500</t>
  </si>
  <si>
    <t>0.0754151877</t>
  </si>
  <si>
    <t>57200.2929687500</t>
  </si>
  <si>
    <t>0.0100011022</t>
  </si>
  <si>
    <t>53333.5390625000</t>
  </si>
  <si>
    <t>-0.0699936362</t>
  </si>
  <si>
    <t>57424.0078125000</t>
  </si>
  <si>
    <t>0.0738970865</t>
  </si>
  <si>
    <t>56396.5156250000</t>
  </si>
  <si>
    <t>-0.0180550936</t>
  </si>
  <si>
    <t>57356.4023437500</t>
  </si>
  <si>
    <t>0.0168770968</t>
  </si>
  <si>
    <t>55859.7968750000</t>
  </si>
  <si>
    <t>-0.0415955412</t>
  </si>
  <si>
    <t>56704.5742187500</t>
  </si>
  <si>
    <t>0.0150099573</t>
  </si>
  <si>
    <t>49150.5351562500</t>
  </si>
  <si>
    <t>-0.1429671468</t>
  </si>
  <si>
    <t>49716.1914062500</t>
  </si>
  <si>
    <t>0.0114429281</t>
  </si>
  <si>
    <t>49880.5351562500</t>
  </si>
  <si>
    <t>0.0033001868</t>
  </si>
  <si>
    <t>43537.5117187500</t>
  </si>
  <si>
    <t>-0.0648839845</t>
  </si>
  <si>
    <t>42909.4023437500</t>
  </si>
  <si>
    <t>-0.0145319341</t>
  </si>
  <si>
    <t>37002.4414062500</t>
  </si>
  <si>
    <t>-0.1481070764</t>
  </si>
  <si>
    <t>40782.7382812500</t>
  </si>
  <si>
    <t>0.0972750161</t>
  </si>
  <si>
    <t>37304.6914062500</t>
  </si>
  <si>
    <t>-0.0891398168</t>
  </si>
  <si>
    <t>38705.9804687500</t>
  </si>
  <si>
    <t>0.1072224368</t>
  </si>
  <si>
    <t>38402.2226562500</t>
  </si>
  <si>
    <t>-0.0078787826</t>
  </si>
  <si>
    <t>39294.1992187500</t>
  </si>
  <si>
    <t>0.0229615658</t>
  </si>
  <si>
    <t>38436.9687500000</t>
  </si>
  <si>
    <t>-0.0220571811</t>
  </si>
  <si>
    <t>35697.6054687500</t>
  </si>
  <si>
    <t>-0.0739361115</t>
  </si>
  <si>
    <t>36684.9257812500</t>
  </si>
  <si>
    <t>-0.0175078536</t>
  </si>
  <si>
    <t>37575.1796875000</t>
  </si>
  <si>
    <t>0.0239777887</t>
  </si>
  <si>
    <t>39208.7656250000</t>
  </si>
  <si>
    <t>0.0425566170</t>
  </si>
  <si>
    <t>36894.4062500000</t>
  </si>
  <si>
    <t>-0.0608403873</t>
  </si>
  <si>
    <t>33560.7070312500</t>
  </si>
  <si>
    <t>-0.0663328556</t>
  </si>
  <si>
    <t>33472.6328125000</t>
  </si>
  <si>
    <t>-0.0026277751</t>
  </si>
  <si>
    <t>37345.1210937500</t>
  </si>
  <si>
    <t>0.1094741024</t>
  </si>
  <si>
    <t>36702.5976562500</t>
  </si>
  <si>
    <t>-0.0173547430</t>
  </si>
  <si>
    <t>37334.3984375000</t>
  </si>
  <si>
    <t>0.0170675784</t>
  </si>
  <si>
    <t>40218.4765625000</t>
  </si>
  <si>
    <t>0.0282587880</t>
  </si>
  <si>
    <t>40406.2695312500</t>
  </si>
  <si>
    <t>0.0046584533</t>
  </si>
  <si>
    <t>38347.0625000000</t>
  </si>
  <si>
    <t>-0.0523070316</t>
  </si>
  <si>
    <t>38053.5039062500</t>
  </si>
  <si>
    <t>-0.0076847608</t>
  </si>
  <si>
    <t>35787.2460937500</t>
  </si>
  <si>
    <t>-0.0614015914</t>
  </si>
  <si>
    <t>31676.6933593750</t>
  </si>
  <si>
    <t>-0.1195217958</t>
  </si>
  <si>
    <t>32505.6601562500</t>
  </si>
  <si>
    <t>0.0258330476</t>
  </si>
  <si>
    <t>33723.0273437500</t>
  </si>
  <si>
    <t>0.0367666752</t>
  </si>
  <si>
    <t>34662.4375000000</t>
  </si>
  <si>
    <t>0.0274756999</t>
  </si>
  <si>
    <t>31637.7792968750</t>
  </si>
  <si>
    <t>-0.0913046540</t>
  </si>
  <si>
    <t>34434.3359375000</t>
  </si>
  <si>
    <t>-0.0062332625</t>
  </si>
  <si>
    <t>35867.7773437500</t>
  </si>
  <si>
    <t>0.0407851211</t>
  </si>
  <si>
    <t>35040.8359375000</t>
  </si>
  <si>
    <t>-0.0233252030</t>
  </si>
  <si>
    <t>33572.1171875000</t>
  </si>
  <si>
    <t>-0.0428182456</t>
  </si>
  <si>
    <t>33897.0468750000</t>
  </si>
  <si>
    <t>0.0096320209</t>
  </si>
  <si>
    <t>34235.1953125000</t>
  </si>
  <si>
    <t>0.0143922101</t>
  </si>
  <si>
    <t>33855.3281250000</t>
  </si>
  <si>
    <t>-0.0111578267</t>
  </si>
  <si>
    <t>32877.3710937500</t>
  </si>
  <si>
    <t>-0.0293117785</t>
  </si>
  <si>
    <t>33798.0117187500</t>
  </si>
  <si>
    <t>0.0276173634</t>
  </si>
  <si>
    <t>33155.8476562500</t>
  </si>
  <si>
    <t>-0.0321809263</t>
  </si>
  <si>
    <t>32702.0253906250</t>
  </si>
  <si>
    <t>-0.0137820864</t>
  </si>
  <si>
    <t>32822.3476562500</t>
  </si>
  <si>
    <t>0.0036725998</t>
  </si>
  <si>
    <t>31780.7304687500</t>
  </si>
  <si>
    <t>-0.0322494684</t>
  </si>
  <si>
    <t>31421.5390625000</t>
  </si>
  <si>
    <t>-0.0113665309</t>
  </si>
  <si>
    <t>30817.8320312500</t>
  </si>
  <si>
    <t>-0.0312725030</t>
  </si>
  <si>
    <t>29807.3476562500</t>
  </si>
  <si>
    <t>-0.0333385557</t>
  </si>
  <si>
    <t>32110.6933593750</t>
  </si>
  <si>
    <t>0.0744341724</t>
  </si>
  <si>
    <t>32313.1054687500</t>
  </si>
  <si>
    <t>0.0062837889</t>
  </si>
  <si>
    <t>33581.5507812500</t>
  </si>
  <si>
    <t>0.0385039423</t>
  </si>
  <si>
    <t>37337.5351562500</t>
  </si>
  <si>
    <t>0.0546954287</t>
  </si>
  <si>
    <t>39406.9414062500</t>
  </si>
  <si>
    <t>0.0539428535</t>
  </si>
  <si>
    <t>39995.9062500000</t>
  </si>
  <si>
    <t>0.0148351265</t>
  </si>
  <si>
    <t>40008.4218750000</t>
  </si>
  <si>
    <t>0.0003128737</t>
  </si>
  <si>
    <t>42235.5468750000</t>
  </si>
  <si>
    <t>0.0541722307</t>
  </si>
  <si>
    <t>39201.9453125000</t>
  </si>
  <si>
    <t>-0.0195252495</t>
  </si>
  <si>
    <t>38152.9804687500</t>
  </si>
  <si>
    <t>-0.0271224912</t>
  </si>
  <si>
    <t>39747.5039062500</t>
  </si>
  <si>
    <t>0.0409431646</t>
  </si>
  <si>
    <t>40869.5546875000</t>
  </si>
  <si>
    <t>0.0278383574</t>
  </si>
  <si>
    <t>42816.5000000000</t>
  </si>
  <si>
    <t>0.0465381406</t>
  </si>
  <si>
    <t>46365.4023437500</t>
  </si>
  <si>
    <t>0.0569627121</t>
  </si>
  <si>
    <t>45585.0312500000</t>
  </si>
  <si>
    <t>-0.0169741414</t>
  </si>
  <si>
    <t>45593.6367187500</t>
  </si>
  <si>
    <t>0.0001887606</t>
  </si>
  <si>
    <t>44428.2890625000</t>
  </si>
  <si>
    <t>-0.0258917535</t>
  </si>
  <si>
    <t>47793.3203125000</t>
  </si>
  <si>
    <t>0.0730094797</t>
  </si>
  <si>
    <t>46004.4843750000</t>
  </si>
  <si>
    <t>-0.0224083069</t>
  </si>
  <si>
    <t>44695.3593750000</t>
  </si>
  <si>
    <t>-0.0288691990</t>
  </si>
  <si>
    <t>44801.1875000000</t>
  </si>
  <si>
    <t>0.0023649667</t>
  </si>
  <si>
    <t>46717.5781250000</t>
  </si>
  <si>
    <t>0.0418858533</t>
  </si>
  <si>
    <t>49339.1757812500</t>
  </si>
  <si>
    <t>0.0545979070</t>
  </si>
  <si>
    <t>49546.1484375000</t>
  </si>
  <si>
    <t>0.0045413467</t>
  </si>
  <si>
    <t>47706.1171875000</t>
  </si>
  <si>
    <t>-0.0378448943</t>
  </si>
  <si>
    <t>48960.7890625000</t>
  </si>
  <si>
    <t>0.0259601220</t>
  </si>
  <si>
    <t>46942.2187500000</t>
  </si>
  <si>
    <t>-0.0421022975</t>
  </si>
  <si>
    <t>49058.6679687500</t>
  </si>
  <si>
    <t>0.0440994303</t>
  </si>
  <si>
    <t>47054.9843750000</t>
  </si>
  <si>
    <t>-0.0370246399</t>
  </si>
  <si>
    <t>47166.6875000000</t>
  </si>
  <si>
    <t>0.0023710719</t>
  </si>
  <si>
    <t>48847.0273437500</t>
  </si>
  <si>
    <t>0.0350056538</t>
  </si>
  <si>
    <t>49327.7226562500</t>
  </si>
  <si>
    <t>0.0097927248</t>
  </si>
  <si>
    <t>50025.3750000000</t>
  </si>
  <si>
    <t>0.0140441280</t>
  </si>
  <si>
    <t>46811.1289062500</t>
  </si>
  <si>
    <t>-0.1172324953</t>
  </si>
  <si>
    <t>46091.3906250000</t>
  </si>
  <si>
    <t>-0.0154947936</t>
  </si>
  <si>
    <t>46391.4218750000</t>
  </si>
  <si>
    <t>0.0064883905</t>
  </si>
  <si>
    <t>44883.9101562500</t>
  </si>
  <si>
    <t>-0.0330351866</t>
  </si>
  <si>
    <t>44963.0742187500</t>
  </si>
  <si>
    <t>-0.0241742961</t>
  </si>
  <si>
    <t>47092.4921875000</t>
  </si>
  <si>
    <t>0.0462720068</t>
  </si>
  <si>
    <t>48176.3476562500</t>
  </si>
  <si>
    <t>0.0227546013</t>
  </si>
  <si>
    <t>47783.3593750000</t>
  </si>
  <si>
    <t>-0.0081907394</t>
  </si>
  <si>
    <t>47267.5195312500</t>
  </si>
  <si>
    <t>-0.0108540797</t>
  </si>
  <si>
    <t>42843.8007812500</t>
  </si>
  <si>
    <t>-0.0981079384</t>
  </si>
  <si>
    <t>40693.6757812500</t>
  </si>
  <si>
    <t>-0.0514882679</t>
  </si>
  <si>
    <t>43574.5078125000</t>
  </si>
  <si>
    <t>0.0683996020</t>
  </si>
  <si>
    <t>44895.0976562500</t>
  </si>
  <si>
    <t>0.0298563090</t>
  </si>
  <si>
    <t>42839.7500000000</t>
  </si>
  <si>
    <t>-0.0468621953</t>
  </si>
  <si>
    <t>42235.7304687500</t>
  </si>
  <si>
    <t>-0.0227715828</t>
  </si>
  <si>
    <t>41034.5429687500</t>
  </si>
  <si>
    <t>-0.0288523329</t>
  </si>
  <si>
    <t>41564.3632812500</t>
  </si>
  <si>
    <t>0.0128289248</t>
  </si>
  <si>
    <t>43790.8945312500</t>
  </si>
  <si>
    <t>0.0521827601</t>
  </si>
  <si>
    <t>48116.9414062500</t>
  </si>
  <si>
    <t>0.0942084189</t>
  </si>
  <si>
    <t>49112.9023437500</t>
  </si>
  <si>
    <t>0.0187637286</t>
  </si>
  <si>
    <t>51514.8125000000</t>
  </si>
  <si>
    <t>0.0477476105</t>
  </si>
  <si>
    <t>55361.4492187500</t>
  </si>
  <si>
    <t>0.0720141014</t>
  </si>
  <si>
    <t>53805.9843750000</t>
  </si>
  <si>
    <t>-0.0284987943</t>
  </si>
  <si>
    <t>53967.8476562500</t>
  </si>
  <si>
    <t>0.0030037607</t>
  </si>
  <si>
    <t>57484.7890625000</t>
  </si>
  <si>
    <t>0.0483489627</t>
  </si>
  <si>
    <t>56041.0585937500</t>
  </si>
  <si>
    <t>-0.0254357635</t>
  </si>
  <si>
    <t>57401.0976562500</t>
  </si>
  <si>
    <t>0.0239788148</t>
  </si>
  <si>
    <t>57321.5234375000</t>
  </si>
  <si>
    <t>-0.0013872457</t>
  </si>
  <si>
    <t>61593.9492187500</t>
  </si>
  <si>
    <t>0.0718874584</t>
  </si>
  <si>
    <t>62026.0781250000</t>
  </si>
  <si>
    <t>0.0076462923</t>
  </si>
  <si>
    <t>64261.9921875000</t>
  </si>
  <si>
    <t>0.0354134437</t>
  </si>
  <si>
    <t>65992.8359375000</t>
  </si>
  <si>
    <t>0.0265778345</t>
  </si>
  <si>
    <t>62210.1718750000</t>
  </si>
  <si>
    <t>-0.0590276684</t>
  </si>
  <si>
    <t>60692.2656250000</t>
  </si>
  <si>
    <t>-0.0247022511</t>
  </si>
  <si>
    <t>63039.8242187500</t>
  </si>
  <si>
    <t>0.0340272733</t>
  </si>
  <si>
    <t>60363.7929687500</t>
  </si>
  <si>
    <t>-0.0433771861</t>
  </si>
  <si>
    <t>58482.3867187500</t>
  </si>
  <si>
    <t>-0.0316638439</t>
  </si>
  <si>
    <t>60622.1367187500</t>
  </si>
  <si>
    <t>0.0359344916</t>
  </si>
  <si>
    <t>62227.9648437500</t>
  </si>
  <si>
    <t>0.0261443755</t>
  </si>
  <si>
    <t>61004.4062500000</t>
  </si>
  <si>
    <t>-0.0051429501</t>
  </si>
  <si>
    <t>63226.4023437500</t>
  </si>
  <si>
    <t>0.0357758773</t>
  </si>
  <si>
    <t>62970.0468750000</t>
  </si>
  <si>
    <t>-0.0040628056</t>
  </si>
  <si>
    <t>61452.2304687500</t>
  </si>
  <si>
    <t>-0.0243990343</t>
  </si>
  <si>
    <t>61125.6757812500</t>
  </si>
  <si>
    <t>-0.0053281292</t>
  </si>
  <si>
    <t>67566.8281250000</t>
  </si>
  <si>
    <t>0.0648055610</t>
  </si>
  <si>
    <t>66971.8281250000</t>
  </si>
  <si>
    <t>-0.0088450992</t>
  </si>
  <si>
    <t>64995.2304687500</t>
  </si>
  <si>
    <t>-0.0299581654</t>
  </si>
  <si>
    <t>64949.9609375000</t>
  </si>
  <si>
    <t>-0.0006967481</t>
  </si>
  <si>
    <t>64155.9414062500</t>
  </si>
  <si>
    <t>-0.0123004375</t>
  </si>
  <si>
    <t>63557.8710937500</t>
  </si>
  <si>
    <t>-0.0295929058</t>
  </si>
  <si>
    <t>60161.2460937500</t>
  </si>
  <si>
    <t>-0.0549224543</t>
  </si>
  <si>
    <t>60368.0117187500</t>
  </si>
  <si>
    <t>0.0034309649</t>
  </si>
  <si>
    <t>56942.1367187500</t>
  </si>
  <si>
    <t>-0.0584237504</t>
  </si>
  <si>
    <t>58119.5781250000</t>
  </si>
  <si>
    <t>0.0204669730</t>
  </si>
  <si>
    <t>56289.2890625000</t>
  </si>
  <si>
    <t>-0.0424545145</t>
  </si>
  <si>
    <t>57569.0742187500</t>
  </si>
  <si>
    <t>0.0224812481</t>
  </si>
  <si>
    <t>56280.4257812500</t>
  </si>
  <si>
    <t>-0.0226387200</t>
  </si>
  <si>
    <t>53569.7656250000</t>
  </si>
  <si>
    <t>-0.0668738010</t>
  </si>
  <si>
    <t>57806.5664062500</t>
  </si>
  <si>
    <t>0.0097016842</t>
  </si>
  <si>
    <t>57005.4257812500</t>
  </si>
  <si>
    <t>-0.0139559224</t>
  </si>
  <si>
    <t>57229.8281250000</t>
  </si>
  <si>
    <t>0.0039287807</t>
  </si>
  <si>
    <t>56477.8164062500</t>
  </si>
  <si>
    <t>-0.0132273021</t>
  </si>
  <si>
    <t>53598.2460937500</t>
  </si>
  <si>
    <t>-0.0523315857</t>
  </si>
  <si>
    <t>50582.6250000000</t>
  </si>
  <si>
    <t>0.0242885269</t>
  </si>
  <si>
    <t>50700.0859375000</t>
  </si>
  <si>
    <t>0.0023194677</t>
  </si>
  <si>
    <t>50504.7968750000</t>
  </si>
  <si>
    <t>-0.0038592862</t>
  </si>
  <si>
    <t>47672.1210937500</t>
  </si>
  <si>
    <t>-0.0577215558</t>
  </si>
  <si>
    <t>47243.3046875000</t>
  </si>
  <si>
    <t>-0.0090358194</t>
  </si>
  <si>
    <t>46737.4804687500</t>
  </si>
  <si>
    <t>-0.0694413703</t>
  </si>
  <si>
    <t>46612.6328125000</t>
  </si>
  <si>
    <t>-0.0026748276</t>
  </si>
  <si>
    <t>48896.7226562500</t>
  </si>
  <si>
    <t>0.0478387781</t>
  </si>
  <si>
    <t>47665.4257812500</t>
  </si>
  <si>
    <t>-0.0255040642</t>
  </si>
  <si>
    <t>46202.1445312500</t>
  </si>
  <si>
    <t>-0.0311800933</t>
  </si>
  <si>
    <t>46880.2773437500</t>
  </si>
  <si>
    <t>0.0037026804</t>
  </si>
  <si>
    <t>48936.6132812500</t>
  </si>
  <si>
    <t>0.0429287929</t>
  </si>
  <si>
    <t>48628.5117187500</t>
  </si>
  <si>
    <t>-0.0063158344</t>
  </si>
  <si>
    <t>50784.5390625000</t>
  </si>
  <si>
    <t>0.0433819393</t>
  </si>
  <si>
    <t>50640.4179687500</t>
  </si>
  <si>
    <t>-0.0033336210</t>
  </si>
  <si>
    <t>47588.8554687500</t>
  </si>
  <si>
    <t>-0.0621514265</t>
  </si>
  <si>
    <t>46444.7109375000</t>
  </si>
  <si>
    <t>-0.0243360120</t>
  </si>
  <si>
    <t>47178.1250000000</t>
  </si>
  <si>
    <t>0.0156677387</t>
  </si>
  <si>
    <t>46306.4453125000</t>
  </si>
  <si>
    <t>-0.0186491728</t>
  </si>
  <si>
    <t>46458.1171875000</t>
  </si>
  <si>
    <t>-0.0189146367</t>
  </si>
  <si>
    <t>45897.5742187500</t>
  </si>
  <si>
    <t>-0.0121389347</t>
  </si>
  <si>
    <t>43569.0039062500</t>
  </si>
  <si>
    <t>-0.0520662885</t>
  </si>
  <si>
    <t>43160.9296875000</t>
  </si>
  <si>
    <t>-0.0094102973</t>
  </si>
  <si>
    <t>41557.9023437500</t>
  </si>
  <si>
    <t>-0.0378479887</t>
  </si>
  <si>
    <t>41821.2617187500</t>
  </si>
  <si>
    <t>-0.0021578118</t>
  </si>
  <si>
    <t>42735.8554687500</t>
  </si>
  <si>
    <t>0.0216334106</t>
  </si>
  <si>
    <t>43949.1015625000</t>
  </si>
  <si>
    <t>0.0279939073</t>
  </si>
  <si>
    <t>42591.5703125000</t>
  </si>
  <si>
    <t>-0.0313758280</t>
  </si>
  <si>
    <t>43099.6992187500</t>
  </si>
  <si>
    <t>0.0118596647</t>
  </si>
  <si>
    <t>42375.6328125000</t>
  </si>
  <si>
    <t>0.0029561093</t>
  </si>
  <si>
    <t>41744.3281250000</t>
  </si>
  <si>
    <t>-0.0150099104</t>
  </si>
  <si>
    <t>40680.4179687500</t>
  </si>
  <si>
    <t>-0.0258167431</t>
  </si>
  <si>
    <t>36457.3164062500</t>
  </si>
  <si>
    <t>-0.1096046829</t>
  </si>
  <si>
    <t>36654.3281250000</t>
  </si>
  <si>
    <t>0.0103529671</t>
  </si>
  <si>
    <t>36954.0039062500</t>
  </si>
  <si>
    <t>0.0081424868</t>
  </si>
  <si>
    <t>36852.1210937500</t>
  </si>
  <si>
    <t>-0.0027608244</t>
  </si>
  <si>
    <t>37138.2343750000</t>
  </si>
  <si>
    <t>0.0077338379</t>
  </si>
  <si>
    <t>37784.3320312500</t>
  </si>
  <si>
    <t>0.0172475051</t>
  </si>
  <si>
    <t>38483.1250000000</t>
  </si>
  <si>
    <t>0.0148044081</t>
  </si>
  <si>
    <t>38743.2734375000</t>
  </si>
  <si>
    <t>0.0067373185</t>
  </si>
  <si>
    <t>36952.9843750000</t>
  </si>
  <si>
    <t>-0.0473107400</t>
  </si>
  <si>
    <t>37154.6015625000</t>
  </si>
  <si>
    <t>0.0054412158</t>
  </si>
  <si>
    <t>41500.8750000000</t>
  </si>
  <si>
    <t>0.1106268835</t>
  </si>
  <si>
    <t>43840.2851562500</t>
  </si>
  <si>
    <t>0.0331115827</t>
  </si>
  <si>
    <t>44118.4453125000</t>
  </si>
  <si>
    <t>0.0063248090</t>
  </si>
  <si>
    <t>44338.7968750000</t>
  </si>
  <si>
    <t>0.0049821137</t>
  </si>
  <si>
    <t>43565.1132812500</t>
  </si>
  <si>
    <t>-0.0176033938</t>
  </si>
  <si>
    <t>42407.9375000000</t>
  </si>
  <si>
    <t>-0.0269211261</t>
  </si>
  <si>
    <t>42586.9179687500</t>
  </si>
  <si>
    <t>0.0091857683</t>
  </si>
  <si>
    <t>44575.2031250000</t>
  </si>
  <si>
    <t>0.0456306045</t>
  </si>
  <si>
    <t>43961.8593750000</t>
  </si>
  <si>
    <t>-0.0138552950</t>
  </si>
  <si>
    <t>40538.0117187500</t>
  </si>
  <si>
    <t>-0.0810823307</t>
  </si>
  <si>
    <t>40030.9765625000</t>
  </si>
  <si>
    <t>-0.0125865264</t>
  </si>
  <si>
    <t>38286.0273437500</t>
  </si>
  <si>
    <t>0.0321345343</t>
  </si>
  <si>
    <t>37296.5703125000</t>
  </si>
  <si>
    <t>-0.0261836346</t>
  </si>
  <si>
    <t>38332.6093750000</t>
  </si>
  <si>
    <t>0.0273995800</t>
  </si>
  <si>
    <t>39214.2187500000</t>
  </si>
  <si>
    <t>0.0227384506</t>
  </si>
  <si>
    <t>43193.2343750000</t>
  </si>
  <si>
    <t>0.1357642573</t>
  </si>
  <si>
    <t>44354.6367187500</t>
  </si>
  <si>
    <t>0.0265333803</t>
  </si>
  <si>
    <t>43924.1171875000</t>
  </si>
  <si>
    <t>-0.0097537159</t>
  </si>
  <si>
    <t>42451.7890625000</t>
  </si>
  <si>
    <t>-0.0340944787</t>
  </si>
  <si>
    <t>39137.6054687500</t>
  </si>
  <si>
    <t>-0.0812852756</t>
  </si>
  <si>
    <t>38062.0390625000</t>
  </si>
  <si>
    <t>-0.0093603153</t>
  </si>
  <si>
    <t>38737.2695312500</t>
  </si>
  <si>
    <t>0.0175847382</t>
  </si>
  <si>
    <t>41982.9257812500</t>
  </si>
  <si>
    <t>0.0804608330</t>
  </si>
  <si>
    <t>39437.4609375000</t>
  </si>
  <si>
    <t>-0.0625468568</t>
  </si>
  <si>
    <t>38794.9726562500</t>
  </si>
  <si>
    <t>-0.0164254823</t>
  </si>
  <si>
    <t>39666.7539062500</t>
  </si>
  <si>
    <t>0.0468912994</t>
  </si>
  <si>
    <t>39338.7851562500</t>
  </si>
  <si>
    <t>-0.0083024719</t>
  </si>
  <si>
    <t>41143.9296875000</t>
  </si>
  <si>
    <t>0.0448654677</t>
  </si>
  <si>
    <t>40951.3789062500</t>
  </si>
  <si>
    <t>-0.0046909169</t>
  </si>
  <si>
    <t>41801.1562500000</t>
  </si>
  <si>
    <t>0.0205385180</t>
  </si>
  <si>
    <t>41077.9960937500</t>
  </si>
  <si>
    <t>-0.0041257619</t>
  </si>
  <si>
    <t>42358.8085937500</t>
  </si>
  <si>
    <t>0.0307037913</t>
  </si>
  <si>
    <t>42892.9570312500</t>
  </si>
  <si>
    <t>0.0125312461</t>
  </si>
  <si>
    <t>43960.9335937500</t>
  </si>
  <si>
    <t>0.0245937260</t>
  </si>
  <si>
    <t>44348.7304687500</t>
  </si>
  <si>
    <t>0.0087827164</t>
  </si>
  <si>
    <t>47128.0039062500</t>
  </si>
  <si>
    <t>0.0065464128</t>
  </si>
  <si>
    <t>47465.7304687500</t>
  </si>
  <si>
    <t>0.0071405997</t>
  </si>
  <si>
    <t>47062.6640625000</t>
  </si>
  <si>
    <t>-0.0085279952</t>
  </si>
  <si>
    <t>45538.6757812500</t>
  </si>
  <si>
    <t>-0.0329180095</t>
  </si>
  <si>
    <t>46281.6445312500</t>
  </si>
  <si>
    <t>0.0161834540</t>
  </si>
  <si>
    <t>46622.6757812500</t>
  </si>
  <si>
    <t>0.0036337857</t>
  </si>
  <si>
    <t>45555.9921875000</t>
  </si>
  <si>
    <t>-0.0231448606</t>
  </si>
  <si>
    <t>43206.7382812500</t>
  </si>
  <si>
    <t>-0.0529457051</t>
  </si>
  <si>
    <t>43503.8476562500</t>
  </si>
  <si>
    <t>0.0068529242</t>
  </si>
  <si>
    <t>42287.6640625000</t>
  </si>
  <si>
    <t>-0.0283539723</t>
  </si>
  <si>
    <t>39521.9023437500</t>
  </si>
  <si>
    <t>-0.0657469946</t>
  </si>
  <si>
    <t>40127.1835937500</t>
  </si>
  <si>
    <t>0.0151989918</t>
  </si>
  <si>
    <t>41166.7304687500</t>
  </si>
  <si>
    <t>0.0255764175</t>
  </si>
  <si>
    <t>39935.5156250000</t>
  </si>
  <si>
    <t>-0.0303643734</t>
  </si>
  <si>
    <t>40826.2148437500</t>
  </si>
  <si>
    <t>0.0275462684</t>
  </si>
  <si>
    <t>41502.7500000000</t>
  </si>
  <si>
    <t>0.0164352943</t>
  </si>
  <si>
    <t>41374.3789062500</t>
  </si>
  <si>
    <t>-0.0030978678</t>
  </si>
  <si>
    <t>40527.3632812500</t>
  </si>
  <si>
    <t>-0.0206844397</t>
  </si>
  <si>
    <t>39740.3203125000</t>
  </si>
  <si>
    <t>-0.0196110853</t>
  </si>
  <si>
    <t>40458.3085937500</t>
  </si>
  <si>
    <t>0.0247490501</t>
  </si>
  <si>
    <t>38117.4609375000</t>
  </si>
  <si>
    <t>-0.0595995570</t>
  </si>
  <si>
    <t>39241.1210937500</t>
  </si>
  <si>
    <t>0.0290527350</t>
  </si>
  <si>
    <t>39773.8281250000</t>
  </si>
  <si>
    <t>0.0134839067</t>
  </si>
  <si>
    <t>38609.8242187500</t>
  </si>
  <si>
    <t>-0.0297023537</t>
  </si>
  <si>
    <t>38529.3281250000</t>
  </si>
  <si>
    <t>0.0015645616</t>
  </si>
  <si>
    <t>37750.4531250000</t>
  </si>
  <si>
    <t>-0.0204222418</t>
  </si>
  <si>
    <t>39698.3710937500</t>
  </si>
  <si>
    <t>0.0503126775</t>
  </si>
  <si>
    <t>36575.1406250000</t>
  </si>
  <si>
    <t>-0.0819413647</t>
  </si>
  <si>
    <t>36040.9218750000</t>
  </si>
  <si>
    <t>-0.0147137801</t>
  </si>
  <si>
    <t>30296.9531250000</t>
  </si>
  <si>
    <t>-0.1170549633</t>
  </si>
  <si>
    <t>31022.9062500000</t>
  </si>
  <si>
    <t>0.0236786924</t>
  </si>
  <si>
    <t>28936.3554687500</t>
  </si>
  <si>
    <t>-0.0696270637</t>
  </si>
  <si>
    <t>29047.7519531250</t>
  </si>
  <si>
    <t>0.0038423156</t>
  </si>
  <si>
    <t>29283.1035156250</t>
  </si>
  <si>
    <t>0.0080695830</t>
  </si>
  <si>
    <t>29862.9179687500</t>
  </si>
  <si>
    <t>-0.0471639388</t>
  </si>
  <si>
    <t>30425.8574218750</t>
  </si>
  <si>
    <t>0.0186753110</t>
  </si>
  <si>
    <t>28720.2714843750</t>
  </si>
  <si>
    <t>-0.0576896230</t>
  </si>
  <si>
    <t>30314.3339843750</t>
  </si>
  <si>
    <t>0.0540174725</t>
  </si>
  <si>
    <t>29200.7402343750</t>
  </si>
  <si>
    <t>-0.0374266100</t>
  </si>
  <si>
    <t>29098.9101562500</t>
  </si>
  <si>
    <t>-0.0412296103</t>
  </si>
  <si>
    <t>29655.5859375000</t>
  </si>
  <si>
    <t>0.0189497818</t>
  </si>
  <si>
    <t>29562.3613281250</t>
  </si>
  <si>
    <t>-0.0031485281</t>
  </si>
  <si>
    <t>29267.2246093750</t>
  </si>
  <si>
    <t>-0.0100336995</t>
  </si>
  <si>
    <t>28627.5742187500</t>
  </si>
  <si>
    <t>-0.0220978890</t>
  </si>
  <si>
    <t>31792.3105468750</t>
  </si>
  <si>
    <t>0.0020756075</t>
  </si>
  <si>
    <t>29799.0800781250</t>
  </si>
  <si>
    <t>-0.0647469307</t>
  </si>
  <si>
    <t>30467.4882812500</t>
  </si>
  <si>
    <t>0.0221826339</t>
  </si>
  <si>
    <t>29704.3906250000</t>
  </si>
  <si>
    <t>-0.0253652897</t>
  </si>
  <si>
    <t>31370.6718750000</t>
  </si>
  <si>
    <t>0.0477921711</t>
  </si>
  <si>
    <t>31155.4785156250</t>
  </si>
  <si>
    <t>-0.0068833347</t>
  </si>
  <si>
    <t>30214.3554687500</t>
  </si>
  <si>
    <t>-0.0306729470</t>
  </si>
  <si>
    <t>30111.9980468750</t>
  </si>
  <si>
    <t>-0.0033934595</t>
  </si>
  <si>
    <t>29083.8046875000</t>
  </si>
  <si>
    <t>-0.0347422192</t>
  </si>
  <si>
    <t>22487.3886718750</t>
  </si>
  <si>
    <t>-0.1740525518</t>
  </si>
  <si>
    <t>22206.7929687500</t>
  </si>
  <si>
    <t>-0.0125564169</t>
  </si>
  <si>
    <t>22572.8398437500</t>
  </si>
  <si>
    <t>0.0163491751</t>
  </si>
  <si>
    <t>20381.6503906250</t>
  </si>
  <si>
    <t>-0.1021124013</t>
  </si>
  <si>
    <t>20471.4824218750</t>
  </si>
  <si>
    <t>0.0043978109</t>
  </si>
  <si>
    <t>20710.5976562500</t>
  </si>
  <si>
    <t>0.0053769282</t>
  </si>
  <si>
    <t>19987.0292968750</t>
  </si>
  <si>
    <t>-0.0355620053</t>
  </si>
  <si>
    <t>21085.8769531250</t>
  </si>
  <si>
    <t>0.0535199497</t>
  </si>
  <si>
    <t>21231.6562500000</t>
  </si>
  <si>
    <t>0.0068898096</t>
  </si>
  <si>
    <t>20735.4785156250</t>
  </si>
  <si>
    <t>-0.0139751808</t>
  </si>
  <si>
    <t>20280.6347656250</t>
  </si>
  <si>
    <t>-0.0221796928</t>
  </si>
  <si>
    <t>20104.0234375000</t>
  </si>
  <si>
    <t>-0.0087465123</t>
  </si>
  <si>
    <t>19784.7265625000</t>
  </si>
  <si>
    <t>-0.0160097118</t>
  </si>
  <si>
    <t>19269.3671875000</t>
  </si>
  <si>
    <t>-0.0263936117</t>
  </si>
  <si>
    <t>20190.1152343750</t>
  </si>
  <si>
    <t>-0.0020358781</t>
  </si>
  <si>
    <t>20548.2460937500</t>
  </si>
  <si>
    <t>0.0175824493</t>
  </si>
  <si>
    <t>21637.5878906250</t>
  </si>
  <si>
    <t>0.0516563934</t>
  </si>
  <si>
    <t>21731.1171875000</t>
  </si>
  <si>
    <t>0.0043132227</t>
  </si>
  <si>
    <t>19970.5566406250</t>
  </si>
  <si>
    <t>-0.0435959634</t>
  </si>
  <si>
    <t>19323.9140625000</t>
  </si>
  <si>
    <t>-0.0329156214</t>
  </si>
  <si>
    <t>20212.0742187500</t>
  </si>
  <si>
    <t>0.0449367599</t>
  </si>
  <si>
    <t>20569.9199218750</t>
  </si>
  <si>
    <t>0.0175496513</t>
  </si>
  <si>
    <t>20836.3281250000</t>
  </si>
  <si>
    <t>0.0128681970</t>
  </si>
  <si>
    <t>22485.6894531250</t>
  </si>
  <si>
    <t>0.0789196782</t>
  </si>
  <si>
    <t>23389.4335937500</t>
  </si>
  <si>
    <t>0.0394052820</t>
  </si>
  <si>
    <t>23231.7324218750</t>
  </si>
  <si>
    <t>-0.0067652436</t>
  </si>
  <si>
    <t>23164.6289062500</t>
  </si>
  <si>
    <t>-0.0028926218</t>
  </si>
  <si>
    <t>22714.9785156250</t>
  </si>
  <si>
    <t>-0.0196019458</t>
  </si>
  <si>
    <t>21361.7011718750</t>
  </si>
  <si>
    <t>-0.0567556598</t>
  </si>
  <si>
    <t>21239.7539062500</t>
  </si>
  <si>
    <t>-0.0057250438</t>
  </si>
  <si>
    <t>22930.5488281250</t>
  </si>
  <si>
    <t>0.0765954215</t>
  </si>
  <si>
    <t>23843.8867187500</t>
  </si>
  <si>
    <t>0.0390578309</t>
  </si>
  <si>
    <t>23804.6328125000</t>
  </si>
  <si>
    <t>-0.0016476447</t>
  </si>
  <si>
    <t>23314.1992187500</t>
  </si>
  <si>
    <t>-0.0009730647</t>
  </si>
  <si>
    <t>22978.1171875000</t>
  </si>
  <si>
    <t>-0.0145202471</t>
  </si>
  <si>
    <t>22846.5078125000</t>
  </si>
  <si>
    <t>-0.0057440617</t>
  </si>
  <si>
    <t>22630.9570312500</t>
  </si>
  <si>
    <t>-0.0094795256</t>
  </si>
  <si>
    <t>23289.3144531250</t>
  </si>
  <si>
    <t>0.0286758991</t>
  </si>
  <si>
    <t>23809.4863281250</t>
  </si>
  <si>
    <t>0.0269715453</t>
  </si>
  <si>
    <t>23164.3183593750</t>
  </si>
  <si>
    <t>-0.0274709935</t>
  </si>
  <si>
    <t>23947.6425781250</t>
  </si>
  <si>
    <t>0.0332567951</t>
  </si>
  <si>
    <t>23957.5292968750</t>
  </si>
  <si>
    <t>0.0004127621</t>
  </si>
  <si>
    <t>24402.8183593750</t>
  </si>
  <si>
    <t>0.0184159821</t>
  </si>
  <si>
    <t>24136.9726562500</t>
  </si>
  <si>
    <t>-0.0075268712</t>
  </si>
  <si>
    <t>23883.2910156250</t>
  </si>
  <si>
    <t>-0.0105657063</t>
  </si>
  <si>
    <t>23335.9980468750</t>
  </si>
  <si>
    <t>-0.0231819449</t>
  </si>
  <si>
    <t>23212.7382812500</t>
  </si>
  <si>
    <t>-0.0052959570</t>
  </si>
  <si>
    <t>20877.5527343750</t>
  </si>
  <si>
    <t>-0.1060266419</t>
  </si>
  <si>
    <t>21398.9082031250</t>
  </si>
  <si>
    <t>-0.0062988026</t>
  </si>
  <si>
    <t>21528.0878906250</t>
  </si>
  <si>
    <t>0.0060185939</t>
  </si>
  <si>
    <t>21395.0195312500</t>
  </si>
  <si>
    <t>-0.0062003333</t>
  </si>
  <si>
    <t>21600.9042968750</t>
  </si>
  <si>
    <t>0.0095770167</t>
  </si>
  <si>
    <t>20260.0195312500</t>
  </si>
  <si>
    <t>-0.0640857166</t>
  </si>
  <si>
    <t>20297.9941406250</t>
  </si>
  <si>
    <t>0.0341349916</t>
  </si>
  <si>
    <t>19796.8085937500</t>
  </si>
  <si>
    <t>-0.0250013278</t>
  </si>
  <si>
    <t>20049.7636718750</t>
  </si>
  <si>
    <t>0.0126966242</t>
  </si>
  <si>
    <t>20127.1406250000</t>
  </si>
  <si>
    <t>0.0038518174</t>
  </si>
  <si>
    <t>19969.7714843750</t>
  </si>
  <si>
    <t>-0.0078494797</t>
  </si>
  <si>
    <t>18837.6679687500</t>
  </si>
  <si>
    <t>-0.0504480647</t>
  </si>
  <si>
    <t>19290.3242187500</t>
  </si>
  <si>
    <t>0.0237451537</t>
  </si>
  <si>
    <t>19329.8339843750</t>
  </si>
  <si>
    <t>0.0020460703</t>
  </si>
  <si>
    <t>21381.1523437500</t>
  </si>
  <si>
    <t>0.1008600977</t>
  </si>
  <si>
    <t>22370.4492187500</t>
  </si>
  <si>
    <t>0.0272421639</t>
  </si>
  <si>
    <t>20296.7070312500</t>
  </si>
  <si>
    <t>-0.0972821989</t>
  </si>
  <si>
    <t>20241.0898437500</t>
  </si>
  <si>
    <t>-0.0027439687</t>
  </si>
  <si>
    <t>19701.2109375000</t>
  </si>
  <si>
    <t>-0.0270345862</t>
  </si>
  <si>
    <t>19772.5839843750</t>
  </si>
  <si>
    <t>0.0036162282</t>
  </si>
  <si>
    <t>19544.1289062500</t>
  </si>
  <si>
    <t>0.0063969120</t>
  </si>
  <si>
    <t>18890.7890625000</t>
  </si>
  <si>
    <t>-0.0340004775</t>
  </si>
  <si>
    <t>18547.4003906250</t>
  </si>
  <si>
    <t>-0.0183448135</t>
  </si>
  <si>
    <t>19413.5507812500</t>
  </si>
  <si>
    <t>0.0456416775</t>
  </si>
  <si>
    <t>19297.6386718750</t>
  </si>
  <si>
    <t>-0.0059885763</t>
  </si>
  <si>
    <t>19222.6718750000</t>
  </si>
  <si>
    <t>0.0221219682</t>
  </si>
  <si>
    <t>19110.5468750000</t>
  </si>
  <si>
    <t>-0.0058500342</t>
  </si>
  <si>
    <t>19426.7207031250</t>
  </si>
  <si>
    <t>0.0164090992</t>
  </si>
  <si>
    <t>19573.0507812500</t>
  </si>
  <si>
    <t>0.0075041858</t>
  </si>
  <si>
    <t>19431.7890625000</t>
  </si>
  <si>
    <t>-0.0072433235</t>
  </si>
  <si>
    <t>19623.5800781250</t>
  </si>
  <si>
    <t>0.0299741763</t>
  </si>
  <si>
    <t>20336.8437500000</t>
  </si>
  <si>
    <t>0.0357022957</t>
  </si>
  <si>
    <t>20160.7167968750</t>
  </si>
  <si>
    <t>-0.0086982061</t>
  </si>
  <si>
    <t>19955.4433593750</t>
  </si>
  <si>
    <t>-0.0102340418</t>
  </si>
  <si>
    <t>19546.8496093750</t>
  </si>
  <si>
    <t>-0.0206878281</t>
  </si>
  <si>
    <t>19141.4843750000</t>
  </si>
  <si>
    <t>-0.0158053521</t>
  </si>
  <si>
    <t>19051.4179687500</t>
  </si>
  <si>
    <t>-0.0047164037</t>
  </si>
  <si>
    <t>19157.4453125000</t>
  </si>
  <si>
    <t>0.0055498964</t>
  </si>
  <si>
    <t>19382.9042968750</t>
  </si>
  <si>
    <t>0.0117000265</t>
  </si>
  <si>
    <t>19185.6562500000</t>
  </si>
  <si>
    <t>-0.0102285262</t>
  </si>
  <si>
    <t>19550.7578125000</t>
  </si>
  <si>
    <t>0.0145634941</t>
  </si>
  <si>
    <t>19334.4160156250</t>
  </si>
  <si>
    <t>-0.0111273273</t>
  </si>
  <si>
    <t>19139.5351562500</t>
  </si>
  <si>
    <t>-0.0101306219</t>
  </si>
  <si>
    <t>19053.7402343750</t>
  </si>
  <si>
    <t>-0.0044926792</t>
  </si>
  <si>
    <t>19172.4687500000</t>
  </si>
  <si>
    <t>0.0062119107</t>
  </si>
  <si>
    <t>19345.5722656250</t>
  </si>
  <si>
    <t>-0.0113813033</t>
  </si>
  <si>
    <t>20095.8574218750</t>
  </si>
  <si>
    <t>0.0380501256</t>
  </si>
  <si>
    <t>20770.4414062500</t>
  </si>
  <si>
    <t>0.0330171944</t>
  </si>
  <si>
    <t>20285.8359375000</t>
  </si>
  <si>
    <t>-0.0236079843</t>
  </si>
  <si>
    <t>20595.3515625000</t>
  </si>
  <si>
    <t>0.0151424926</t>
  </si>
  <si>
    <t>20495.7734375000</t>
  </si>
  <si>
    <t>-0.0067992189</t>
  </si>
  <si>
    <t>20485.2734375000</t>
  </si>
  <si>
    <t>-0.0005124320</t>
  </si>
  <si>
    <t>20159.5039062500</t>
  </si>
  <si>
    <t>-0.0160304240</t>
  </si>
  <si>
    <t>20209.9882812500</t>
  </si>
  <si>
    <t>0.0025011165</t>
  </si>
  <si>
    <t>21147.2304687500</t>
  </si>
  <si>
    <t>0.0453319982</t>
  </si>
  <si>
    <t>20602.8164062500</t>
  </si>
  <si>
    <t>-0.0155878599</t>
  </si>
  <si>
    <t>18541.2714843750</t>
  </si>
  <si>
    <t>-0.1054286468</t>
  </si>
  <si>
    <t>15880.7802734375</t>
  </si>
  <si>
    <t>-0.1548895482</t>
  </si>
  <si>
    <t>17586.7714843750</t>
  </si>
  <si>
    <t>0.1020374090</t>
  </si>
  <si>
    <t>17034.2929687500</t>
  </si>
  <si>
    <t>-0.0319184536</t>
  </si>
  <si>
    <t>16618.1992187500</t>
  </si>
  <si>
    <t>0.0160647324</t>
  </si>
  <si>
    <t>16884.6132812500</t>
  </si>
  <si>
    <t>0.0159043172</t>
  </si>
  <si>
    <t>16669.4394531250</t>
  </si>
  <si>
    <t>-0.0128256804</t>
  </si>
  <si>
    <t>16687.5175781250</t>
  </si>
  <si>
    <t>0.0010839194</t>
  </si>
  <si>
    <t>16697.7773437500</t>
  </si>
  <si>
    <t>0.0006146278</t>
  </si>
  <si>
    <t>15787.2841796875</t>
  </si>
  <si>
    <t>-0.0314590626</t>
  </si>
  <si>
    <t>16189.7695312500</t>
  </si>
  <si>
    <t>0.0251747151</t>
  </si>
  <si>
    <t>16610.7070312500</t>
  </si>
  <si>
    <t>0.0256679570</t>
  </si>
  <si>
    <t>16521.8417968750</t>
  </si>
  <si>
    <t>-0.0049883749</t>
  </si>
  <si>
    <t>16217.3222656250</t>
  </si>
  <si>
    <t>-0.0139188482</t>
  </si>
  <si>
    <t>16444.9824218750</t>
  </si>
  <si>
    <t>0.0139404641</t>
  </si>
  <si>
    <t>17168.5664062500</t>
  </si>
  <si>
    <t>0.0430597666</t>
  </si>
  <si>
    <t>16967.1328125000</t>
  </si>
  <si>
    <t>-0.0118020686</t>
  </si>
  <si>
    <t>17088.6601562500</t>
  </si>
  <si>
    <t>0.0071369860</t>
  </si>
  <si>
    <t>16974.8261718750</t>
  </si>
  <si>
    <t>-0.0091282692</t>
  </si>
  <si>
    <t>17089.5039062500</t>
  </si>
  <si>
    <t>0.0067330353</t>
  </si>
  <si>
    <t>16848.1269531250</t>
  </si>
  <si>
    <t>-0.0142249778</t>
  </si>
  <si>
    <t>17233.4746093750</t>
  </si>
  <si>
    <t>0.0226142001</t>
  </si>
  <si>
    <t>17133.1523437500</t>
  </si>
  <si>
    <t>-0.0058383705</t>
  </si>
  <si>
    <t>17206.4375000000</t>
  </si>
  <si>
    <t>0.0059599279</t>
  </si>
  <si>
    <t>17781.3183593750</t>
  </si>
  <si>
    <t>0.0328647887</t>
  </si>
  <si>
    <t>17815.6503906250</t>
  </si>
  <si>
    <t>0.0019289306</t>
  </si>
  <si>
    <t>17364.8652343750</t>
  </si>
  <si>
    <t>-0.0256283810</t>
  </si>
  <si>
    <t>16647.4843750000</t>
  </si>
  <si>
    <t>-0.0421898090</t>
  </si>
  <si>
    <t>16439.6796875000</t>
  </si>
  <si>
    <t>-0.0191764519</t>
  </si>
  <si>
    <t>16906.3046875000</t>
  </si>
  <si>
    <t>0.0279887051</t>
  </si>
  <si>
    <t>16817.5351562500</t>
  </si>
  <si>
    <t>-0.0052645094</t>
  </si>
  <si>
    <t>16830.3417968750</t>
  </si>
  <si>
    <t>0.0007612154</t>
  </si>
  <si>
    <t>16796.9531250000</t>
  </si>
  <si>
    <t>-0.0019858084</t>
  </si>
  <si>
    <t>16717.1738281250</t>
  </si>
  <si>
    <t>-0.0120482469</t>
  </si>
  <si>
    <t>16552.5722656250</t>
  </si>
  <si>
    <t>-0.0098950503</t>
  </si>
  <si>
    <t>16642.3417968750</t>
  </si>
  <si>
    <t>0.0054086448</t>
  </si>
  <si>
    <t>16602.5859375000</t>
  </si>
  <si>
    <t>-0.0023916959</t>
  </si>
  <si>
    <t>16679.8574218750</t>
  </si>
  <si>
    <t>-0.0005162549</t>
  </si>
  <si>
    <t>16863.2382812500</t>
  </si>
  <si>
    <t>0.0109341540</t>
  </si>
  <si>
    <t>16836.7363281250</t>
  </si>
  <si>
    <t>-0.0015728177</t>
  </si>
  <si>
    <t>16951.9687500000</t>
  </si>
  <si>
    <t>0.0068207922</t>
  </si>
  <si>
    <t>17196.5546875000</t>
  </si>
  <si>
    <t>0.0061485892</t>
  </si>
  <si>
    <t>17446.2929687500</t>
  </si>
  <si>
    <t>0.0144181339</t>
  </si>
  <si>
    <t>17934.8964843750</t>
  </si>
  <si>
    <t>0.0276211505</t>
  </si>
  <si>
    <t>18869.5878906250</t>
  </si>
  <si>
    <t>0.0508031805</t>
  </si>
  <si>
    <t>19909.5742187500</t>
  </si>
  <si>
    <t>0.0536492128</t>
  </si>
  <si>
    <t>21161.5195312500</t>
  </si>
  <si>
    <t>-0.0003833244</t>
  </si>
  <si>
    <t>20688.7812500000</t>
  </si>
  <si>
    <t>-0.0225928312</t>
  </si>
  <si>
    <t>21086.7929687500</t>
  </si>
  <si>
    <t>0.0190553341</t>
  </si>
  <si>
    <t>22676.5527343750</t>
  </si>
  <si>
    <t>0.0726845526</t>
  </si>
  <si>
    <t>22934.4316406250</t>
  </si>
  <si>
    <t>0.0093754422</t>
  </si>
  <si>
    <t>22636.4687500000</t>
  </si>
  <si>
    <t>-0.0130770792</t>
  </si>
  <si>
    <t>23117.8593750000</t>
  </si>
  <si>
    <t>0.0210431847</t>
  </si>
  <si>
    <t>23032.7773437500</t>
  </si>
  <si>
    <t>-0.0036871486</t>
  </si>
  <si>
    <t>23078.7285156250</t>
  </si>
  <si>
    <t>0.0019930465</t>
  </si>
  <si>
    <t>22840.1386718750</t>
  </si>
  <si>
    <t>-0.0400969147</t>
  </si>
  <si>
    <t>23139.2832031250</t>
  </si>
  <si>
    <t>0.0130122885</t>
  </si>
  <si>
    <t>23723.7695312500</t>
  </si>
  <si>
    <t>0.0249457346</t>
  </si>
  <si>
    <t>23471.8710937500</t>
  </si>
  <si>
    <t>-0.0106747499</t>
  </si>
  <si>
    <t>23449.3222656250</t>
  </si>
  <si>
    <t>-0.0009611362</t>
  </si>
  <si>
    <t>22760.1093750000</t>
  </si>
  <si>
    <t>-0.0085553764</t>
  </si>
  <si>
    <t>23264.2910156250</t>
  </si>
  <si>
    <t>0.0219101957</t>
  </si>
  <si>
    <t>22939.3984375000</t>
  </si>
  <si>
    <t>-0.0140637225</t>
  </si>
  <si>
    <t>21819.0390625000</t>
  </si>
  <si>
    <t>-0.0500729479</t>
  </si>
  <si>
    <t>21651.1835937500</t>
  </si>
  <si>
    <t>-0.0077228177</t>
  </si>
  <si>
    <t>21808.1015625000</t>
  </si>
  <si>
    <t>0.0009128498</t>
  </si>
  <si>
    <t>22220.8046875000</t>
  </si>
  <si>
    <t>0.0187474661</t>
  </si>
  <si>
    <t>24307.8417968750</t>
  </si>
  <si>
    <t>0.0897700079</t>
  </si>
  <si>
    <t>23623.4746093750</t>
  </si>
  <si>
    <t>-0.0285581015</t>
  </si>
  <si>
    <t>24565.6015625000</t>
  </si>
  <si>
    <t>0.0391062494</t>
  </si>
  <si>
    <t>24436.3535156250</t>
  </si>
  <si>
    <t>-0.0159463815</t>
  </si>
  <si>
    <t>24188.8437500000</t>
  </si>
  <si>
    <t>-0.0101803969</t>
  </si>
  <si>
    <t>23947.4921875000</t>
  </si>
  <si>
    <t>-0.0100279168</t>
  </si>
  <si>
    <t>23198.1269531250</t>
  </si>
  <si>
    <t>-0.0317920674</t>
  </si>
  <si>
    <t>23522.8710937500</t>
  </si>
  <si>
    <t>-0.0016286525</t>
  </si>
  <si>
    <t>23147.3535156250</t>
  </si>
  <si>
    <t>-0.0160927309</t>
  </si>
  <si>
    <t>23646.5507812500</t>
  </si>
  <si>
    <t>0.0213368049</t>
  </si>
  <si>
    <t>23475.4667968750</t>
  </si>
  <si>
    <t>-0.0072613502</t>
  </si>
  <si>
    <t>22362.6796875000</t>
  </si>
  <si>
    <t>-0.0485624257</t>
  </si>
  <si>
    <t>22429.7578125000</t>
  </si>
  <si>
    <t>-0.0002565842</t>
  </si>
  <si>
    <t>22219.7695312500</t>
  </si>
  <si>
    <t>-0.0094061390</t>
  </si>
  <si>
    <t>21718.0800781250</t>
  </si>
  <si>
    <t>-0.0228373151</t>
  </si>
  <si>
    <t>20363.0214843750</t>
  </si>
  <si>
    <t>-0.0644245133</t>
  </si>
  <si>
    <t>20187.2441406250</t>
  </si>
  <si>
    <t>-0.0086696569</t>
  </si>
  <si>
    <t>24197.5332031250</t>
  </si>
  <si>
    <t>0.0877836344</t>
  </si>
  <si>
    <t>24746.0742187500</t>
  </si>
  <si>
    <t>0.0224161648</t>
  </si>
  <si>
    <t>24375.9609375000</t>
  </si>
  <si>
    <t>-0.0150694198</t>
  </si>
  <si>
    <t>25052.7890625000</t>
  </si>
  <si>
    <t>0.0273877220</t>
  </si>
  <si>
    <t>27423.9296875000</t>
  </si>
  <si>
    <t>0.0904308174</t>
  </si>
  <si>
    <t>27767.2363281250</t>
  </si>
  <si>
    <t>-0.0097280587</t>
  </si>
  <si>
    <t>28175.8164062500</t>
  </si>
  <si>
    <t>0.0146072595</t>
  </si>
  <si>
    <t>27307.4375000000</t>
  </si>
  <si>
    <t>-0.0313049348</t>
  </si>
  <si>
    <t>28333.9726562500</t>
  </si>
  <si>
    <t>0.0369024309</t>
  </si>
  <si>
    <t>27493.2851562500</t>
  </si>
  <si>
    <t>-0.0301197332</t>
  </si>
  <si>
    <t>27139.8886718750</t>
  </si>
  <si>
    <t>-0.0309974401</t>
  </si>
  <si>
    <t>27268.1308593750</t>
  </si>
  <si>
    <t>0.0047141001</t>
  </si>
  <si>
    <t>28348.4414062500</t>
  </si>
  <si>
    <t>0.0388533993</t>
  </si>
  <si>
    <t>28033.5625000000</t>
  </si>
  <si>
    <t>-0.0111695987</t>
  </si>
  <si>
    <t>28478.4843750000</t>
  </si>
  <si>
    <t>0.0157464149</t>
  </si>
  <si>
    <t>27790.2207031250</t>
  </si>
  <si>
    <t>-0.0146132742</t>
  </si>
  <si>
    <t>28168.0898437500</t>
  </si>
  <si>
    <t>0.0135055859</t>
  </si>
  <si>
    <t>28177.9843750000</t>
  </si>
  <si>
    <t>0.0003512057</t>
  </si>
  <si>
    <t>28044.1406250000</t>
  </si>
  <si>
    <t>-0.0047612573</t>
  </si>
  <si>
    <t>29652.9804687500</t>
  </si>
  <si>
    <t>0.0455336468</t>
  </si>
  <si>
    <t>30235.0585937500</t>
  </si>
  <si>
    <t>0.0194394896</t>
  </si>
  <si>
    <t>30139.0527343750</t>
  </si>
  <si>
    <t>-0.0031803678</t>
  </si>
  <si>
    <t>30399.0664062500</t>
  </si>
  <si>
    <t>0.0085901338</t>
  </si>
  <si>
    <t>30485.6992187500</t>
  </si>
  <si>
    <t>0.0028457980</t>
  </si>
  <si>
    <t>29445.0449218750</t>
  </si>
  <si>
    <t>-0.0291287233</t>
  </si>
  <si>
    <t>30397.5527343750</t>
  </si>
  <si>
    <t>0.0318364610</t>
  </si>
  <si>
    <t>28822.6796875000</t>
  </si>
  <si>
    <t>-0.0531995366</t>
  </si>
  <si>
    <t>28245.9882812500</t>
  </si>
  <si>
    <t>-0.0202111266</t>
  </si>
  <si>
    <t>27276.9101562500</t>
  </si>
  <si>
    <t>-0.0349108773</t>
  </si>
  <si>
    <t>27525.3398437500</t>
  </si>
  <si>
    <t>-0.0023965486</t>
  </si>
  <si>
    <t>28307.5976562500</t>
  </si>
  <si>
    <t>0.0280232078</t>
  </si>
  <si>
    <t>28422.7011718750</t>
  </si>
  <si>
    <t>0.0040579259</t>
  </si>
  <si>
    <t>29473.7871093750</t>
  </si>
  <si>
    <t>0.0363131329</t>
  </si>
  <si>
    <t>29340.2617187500</t>
  </si>
  <si>
    <t>-0.0045406029</t>
  </si>
  <si>
    <t>28091.5683593750</t>
  </si>
  <si>
    <t>-0.0410528562</t>
  </si>
  <si>
    <t>28680.5371093750</t>
  </si>
  <si>
    <t>0.0207492703</t>
  </si>
  <si>
    <t>29006.3085937500</t>
  </si>
  <si>
    <t>0.0112946008</t>
  </si>
  <si>
    <t>28847.7109375000</t>
  </si>
  <si>
    <t>-0.0054826978</t>
  </si>
  <si>
    <t>29534.3847656250</t>
  </si>
  <si>
    <t>0.0235245236</t>
  </si>
  <si>
    <t>27694.2734375000</t>
  </si>
  <si>
    <t>-0.0270974803</t>
  </si>
  <si>
    <t>27658.7753906250</t>
  </si>
  <si>
    <t>-0.0012826051</t>
  </si>
  <si>
    <t>27621.7558593750</t>
  </si>
  <si>
    <t>-0.0013393336</t>
  </si>
  <si>
    <t>27000.7890625000</t>
  </si>
  <si>
    <t>-0.0227376279</t>
  </si>
  <si>
    <t>26804.9902343750</t>
  </si>
  <si>
    <t>-0.0072780172</t>
  </si>
  <si>
    <t>27192.6933593750</t>
  </si>
  <si>
    <t>0.0096836882</t>
  </si>
  <si>
    <t>27036.6503906250</t>
  </si>
  <si>
    <t>-0.0057549433</t>
  </si>
  <si>
    <t>27398.8027343750</t>
  </si>
  <si>
    <t>0.0133059492</t>
  </si>
  <si>
    <t>26832.2089843750</t>
  </si>
  <si>
    <t>-0.0208963229</t>
  </si>
  <si>
    <t>26890.1289062500</t>
  </si>
  <si>
    <t>0.0021562704</t>
  </si>
  <si>
    <t>26851.2773437500</t>
  </si>
  <si>
    <t>0.0036358956</t>
  </si>
  <si>
    <t>27225.7265625000</t>
  </si>
  <si>
    <t>0.0138489626</t>
  </si>
  <si>
    <t>26334.8183593750</t>
  </si>
  <si>
    <t>-0.0332704002</t>
  </si>
  <si>
    <t>26476.2070312500</t>
  </si>
  <si>
    <t>0.0053545262</t>
  </si>
  <si>
    <t>26719.2910156250</t>
  </si>
  <si>
    <t>0.0091393327</t>
  </si>
  <si>
    <t>27702.3496093750</t>
  </si>
  <si>
    <t>-0.0015702994</t>
  </si>
  <si>
    <t>27219.6582031250</t>
  </si>
  <si>
    <t>-0.0175777927</t>
  </si>
  <si>
    <t>26819.9726562500</t>
  </si>
  <si>
    <t>-0.0147925820</t>
  </si>
  <si>
    <t>27249.5898437500</t>
  </si>
  <si>
    <t>0.0158916111</t>
  </si>
  <si>
    <t>25760.0976562500</t>
  </si>
  <si>
    <t>-0.0514103457</t>
  </si>
  <si>
    <t>27238.7832031250</t>
  </si>
  <si>
    <t>0.0558151186</t>
  </si>
  <si>
    <t>26345.9980468750</t>
  </si>
  <si>
    <t>-0.0333254241</t>
  </si>
  <si>
    <t>26508.2167968750</t>
  </si>
  <si>
    <t>0.0061383661</t>
  </si>
  <si>
    <t>26480.3750000000</t>
  </si>
  <si>
    <t>-0.0010508601</t>
  </si>
  <si>
    <t>25902.5000000000</t>
  </si>
  <si>
    <t>-0.0014531650</t>
  </si>
  <si>
    <t>25918.7285156250</t>
  </si>
  <si>
    <t>0.0006263270</t>
  </si>
  <si>
    <t>25124.6757812500</t>
  </si>
  <si>
    <t>-0.0311153540</t>
  </si>
  <si>
    <t>25576.3945312500</t>
  </si>
  <si>
    <t>0.0178193754</t>
  </si>
  <si>
    <t>26327.4628906250</t>
  </si>
  <si>
    <t>0.0289427733</t>
  </si>
  <si>
    <t>28327.4882812500</t>
  </si>
  <si>
    <t>0.0535284953</t>
  </si>
  <si>
    <t>30027.2968750000</t>
  </si>
  <si>
    <t>0.0582742132</t>
  </si>
  <si>
    <t>29912.2812500000</t>
  </si>
  <si>
    <t>-0.0038377236</t>
  </si>
  <si>
    <t>30695.4687500000</t>
  </si>
  <si>
    <t>0.0258459058</t>
  </si>
  <si>
    <t>30271.1308593750</t>
  </si>
  <si>
    <t>-0.0068848359</t>
  </si>
  <si>
    <t>30688.1640625000</t>
  </si>
  <si>
    <t>0.0136825634</t>
  </si>
  <si>
    <t>30086.2460937500</t>
  </si>
  <si>
    <t>-0.0198089179</t>
  </si>
  <si>
    <t>30445.3515625000</t>
  </si>
  <si>
    <t>0.0118651975</t>
  </si>
  <si>
    <t>30477.2519531250</t>
  </si>
  <si>
    <t>0.0010472433</t>
  </si>
  <si>
    <t>31156.4394531250</t>
  </si>
  <si>
    <t>0.0173424263</t>
  </si>
  <si>
    <t>30514.1660156250</t>
  </si>
  <si>
    <t>-0.0085955335</t>
  </si>
  <si>
    <t>29909.3378906250</t>
  </si>
  <si>
    <t>-0.0200202996</t>
  </si>
  <si>
    <t>30342.2656250000</t>
  </si>
  <si>
    <t>0.0143709100</t>
  </si>
  <si>
    <t>30414.4707031250</t>
  </si>
  <si>
    <t>0.0080295388</t>
  </si>
  <si>
    <t>30620.9511718750</t>
  </si>
  <si>
    <t>0.0067659484</t>
  </si>
  <si>
    <t>30391.6464843750</t>
  </si>
  <si>
    <t>-0.0075166695</t>
  </si>
  <si>
    <t>31476.0488281250</t>
  </si>
  <si>
    <t>0.0350591180</t>
  </si>
  <si>
    <t>30334.0683593750</t>
  </si>
  <si>
    <t>-0.0369554528</t>
  </si>
  <si>
    <t>30145.8886718750</t>
  </si>
  <si>
    <t>-0.0034189653</t>
  </si>
  <si>
    <t>29856.5625000000</t>
  </si>
  <si>
    <t>-0.0096438865</t>
  </si>
  <si>
    <t>29913.9238281250</t>
  </si>
  <si>
    <t>0.0019193870</t>
  </si>
  <si>
    <t>29792.0156250000</t>
  </si>
  <si>
    <t>-0.0040836263</t>
  </si>
  <si>
    <t>29908.7441406250</t>
  </si>
  <si>
    <t>0.0039104583</t>
  </si>
  <si>
    <t>29176.9160156250</t>
  </si>
  <si>
    <t>-0.0306335382</t>
  </si>
  <si>
    <t>29227.3906250000</t>
  </si>
  <si>
    <t>0.0017284555</t>
  </si>
  <si>
    <t>29354.9726562500</t>
  </si>
  <si>
    <t>0.0043556533</t>
  </si>
  <si>
    <t>29210.6894531250</t>
  </si>
  <si>
    <t>-0.0049272386</t>
  </si>
  <si>
    <t>29319.2460937500</t>
  </si>
  <si>
    <t>0.0037094442</t>
  </si>
  <si>
    <t>29230.1113281250</t>
  </si>
  <si>
    <t>-0.0015450628</t>
  </si>
  <si>
    <t>29675.7324218750</t>
  </si>
  <si>
    <t>0.0151302338</t>
  </si>
  <si>
    <t>29151.9589843750</t>
  </si>
  <si>
    <t>-0.0178075075</t>
  </si>
  <si>
    <t>29178.6796875000</t>
  </si>
  <si>
    <t>0.0009161808</t>
  </si>
  <si>
    <t>29074.0917968750</t>
  </si>
  <si>
    <t>-0.0035908335</t>
  </si>
  <si>
    <t>29180.5781250000</t>
  </si>
  <si>
    <t>0.0047652738</t>
  </si>
  <si>
    <t>29765.4921875000</t>
  </si>
  <si>
    <t>0.0198463870</t>
  </si>
  <si>
    <t>29561.4941406250</t>
  </si>
  <si>
    <t>-0.0068771014</t>
  </si>
  <si>
    <t>29429.5917968750</t>
  </si>
  <si>
    <t>-0.0044719490</t>
  </si>
  <si>
    <t>29397.7148437500</t>
  </si>
  <si>
    <t>-0.0010837469</t>
  </si>
  <si>
    <t>29408.4433593750</t>
  </si>
  <si>
    <t>0.0042776141</t>
  </si>
  <si>
    <t>29170.3476562500</t>
  </si>
  <si>
    <t>-0.0081291201</t>
  </si>
  <si>
    <t>28701.7792968750</t>
  </si>
  <si>
    <t>-0.0161935848</t>
  </si>
  <si>
    <t>26664.5507812500</t>
  </si>
  <si>
    <t>-0.0736241201</t>
  </si>
  <si>
    <t>26049.5566406250</t>
  </si>
  <si>
    <t>-0.0233342487</t>
  </si>
  <si>
    <t>26124.1406250000</t>
  </si>
  <si>
    <t>-0.0025019589</t>
  </si>
  <si>
    <t>26031.6562500000</t>
  </si>
  <si>
    <t>-0.0035464695</t>
  </si>
  <si>
    <t>26431.6406250000</t>
  </si>
  <si>
    <t>0.0152484555</t>
  </si>
  <si>
    <t>26162.3730468750</t>
  </si>
  <si>
    <t>-0.0102395658</t>
  </si>
  <si>
    <t>26047.6679687500</t>
  </si>
  <si>
    <t>-0.0043939924</t>
  </si>
  <si>
    <t>26106.1503906250</t>
  </si>
  <si>
    <t>0.0006305878</t>
  </si>
  <si>
    <t>27727.3925781250</t>
  </si>
  <si>
    <t>0.0602498926</t>
  </si>
  <si>
    <t>27297.2656250000</t>
  </si>
  <si>
    <t>-0.0156342894</t>
  </si>
  <si>
    <t>25931.4726562500</t>
  </si>
  <si>
    <t>-0.0513291454</t>
  </si>
  <si>
    <t>25800.7246093750</t>
  </si>
  <si>
    <t>-0.0050548143</t>
  </si>
  <si>
    <t>25779.9824218750</t>
  </si>
  <si>
    <t>-0.0012573014</t>
  </si>
  <si>
    <t>25753.2363281250</t>
  </si>
  <si>
    <t>-0.0010380138</t>
  </si>
  <si>
    <t>26240.1953125000</t>
  </si>
  <si>
    <t>0.0187321055</t>
  </si>
  <si>
    <t>25905.6542968750</t>
  </si>
  <si>
    <t>-0.0128311499</t>
  </si>
  <si>
    <t>25162.6542968750</t>
  </si>
  <si>
    <t>-0.0262618811</t>
  </si>
  <si>
    <t>25833.3437500000</t>
  </si>
  <si>
    <t>0.0263051280</t>
  </si>
  <si>
    <t>26228.3242187500</t>
  </si>
  <si>
    <t>0.0151738530</t>
  </si>
  <si>
    <t>26539.6738281250</t>
  </si>
  <si>
    <t>0.0118008351</t>
  </si>
  <si>
    <t>26608.6933593750</t>
  </si>
  <si>
    <t>0.0025972414</t>
  </si>
  <si>
    <t>26754.2812500000</t>
  </si>
  <si>
    <t>0.0082605114</t>
  </si>
  <si>
    <t>27211.1171875000</t>
  </si>
  <si>
    <t>0.0169311027</t>
  </si>
  <si>
    <t>27132.0078125000</t>
  </si>
  <si>
    <t>-0.0029114789</t>
  </si>
  <si>
    <t>26567.6328125000</t>
  </si>
  <si>
    <t>-0.0210204677</t>
  </si>
  <si>
    <t>26579.5683593750</t>
  </si>
  <si>
    <t>0.0004491505</t>
  </si>
  <si>
    <t>26298.4804687500</t>
  </si>
  <si>
    <t>0.0015851608</t>
  </si>
  <si>
    <t>26217.2500000000</t>
  </si>
  <si>
    <t>-0.0030935696</t>
  </si>
  <si>
    <t>26352.7167968750</t>
  </si>
  <si>
    <t>0.0051537829</t>
  </si>
  <si>
    <t>27021.5468750000</t>
  </si>
  <si>
    <t>0.0250632062</t>
  </si>
  <si>
    <t>26911.7207031250</t>
  </si>
  <si>
    <t>-0.0040726746</t>
  </si>
  <si>
    <t>27530.7851562500</t>
  </si>
  <si>
    <t>-0.0163191458</t>
  </si>
  <si>
    <t>27429.9785156250</t>
  </si>
  <si>
    <t>-0.0036683171</t>
  </si>
  <si>
    <t>27799.3945312500</t>
  </si>
  <si>
    <t>0.0133777193</t>
  </si>
  <si>
    <t>27415.9121093750</t>
  </si>
  <si>
    <t>-0.0138906623</t>
  </si>
  <si>
    <t>27946.5976562500</t>
  </si>
  <si>
    <t>0.0191718838</t>
  </si>
  <si>
    <t>27583.6777343750</t>
  </si>
  <si>
    <t>-0.0126593877</t>
  </si>
  <si>
    <t>27391.0195312500</t>
  </si>
  <si>
    <t>-0.0070090060</t>
  </si>
  <si>
    <t>26873.3203125000</t>
  </si>
  <si>
    <t>-0.0190812208</t>
  </si>
  <si>
    <t>26756.7988281250</t>
  </si>
  <si>
    <t>-0.0043453816</t>
  </si>
  <si>
    <t>26862.3750000000</t>
  </si>
  <si>
    <t>0.0039380058</t>
  </si>
  <si>
    <t>28519.4667968750</t>
  </si>
  <si>
    <t>0.0488543973</t>
  </si>
  <si>
    <t>28415.7480468750</t>
  </si>
  <si>
    <t>-0.0036433994</t>
  </si>
  <si>
    <t>28328.3417968750</t>
  </si>
  <si>
    <t>-0.0030807197</t>
  </si>
  <si>
    <t>28719.8066406250</t>
  </si>
  <si>
    <t>0.0137242312</t>
  </si>
  <si>
    <t>29682.9492187500</t>
  </si>
  <si>
    <t>0.0329857690</t>
  </si>
  <si>
    <t>33086.2343750000</t>
  </si>
  <si>
    <t>0.0981234055</t>
  </si>
  <si>
    <t>33901.5273437500</t>
  </si>
  <si>
    <t>0.0243427518</t>
  </si>
  <si>
    <t>34502.8203125000</t>
  </si>
  <si>
    <t>0.0175810011</t>
  </si>
  <si>
    <t>34156.6484375000</t>
  </si>
  <si>
    <t>-0.0100838184</t>
  </si>
  <si>
    <t>33909.8007812500</t>
  </si>
  <si>
    <t>-0.0072531693</t>
  </si>
  <si>
    <t>34502.3632812500</t>
  </si>
  <si>
    <t>-0.0010462558</t>
  </si>
  <si>
    <t>34667.7812500000</t>
  </si>
  <si>
    <t>0.0047829388</t>
  </si>
  <si>
    <t>35437.2539062500</t>
  </si>
  <si>
    <t>0.0219528756</t>
  </si>
  <si>
    <t>34938.2421875000</t>
  </si>
  <si>
    <t>-0.0141816430</t>
  </si>
  <si>
    <t>34732.3242187500</t>
  </si>
  <si>
    <t>-0.0059112070</t>
  </si>
  <si>
    <t>35037.3710937500</t>
  </si>
  <si>
    <t>-0.0003419870</t>
  </si>
  <si>
    <t>35443.5625000000</t>
  </si>
  <si>
    <t>0.0115264053</t>
  </si>
  <si>
    <t>35655.2773437500</t>
  </si>
  <si>
    <t>0.0059555253</t>
  </si>
  <si>
    <t>36693.1250000000</t>
  </si>
  <si>
    <t>0.0286922398</t>
  </si>
  <si>
    <t>37313.9687500000</t>
  </si>
  <si>
    <t>0.0167783461</t>
  </si>
  <si>
    <t>36502.3554687500</t>
  </si>
  <si>
    <t>-0.0150135371</t>
  </si>
  <si>
    <t>35537.6406250000</t>
  </si>
  <si>
    <t>-0.0267843578</t>
  </si>
  <si>
    <t>37880.5820312500</t>
  </si>
  <si>
    <t>0.0638461993</t>
  </si>
  <si>
    <t>36154.7695312500</t>
  </si>
  <si>
    <t>-0.0466297562</t>
  </si>
  <si>
    <t>36596.6835937500</t>
  </si>
  <si>
    <t>0.0121487470</t>
  </si>
  <si>
    <t>37476.9570312500</t>
  </si>
  <si>
    <t>0.0024153345</t>
  </si>
  <si>
    <t>35813.8125000000</t>
  </si>
  <si>
    <t>-0.0453926219</t>
  </si>
  <si>
    <t>37432.3398437500</t>
  </si>
  <si>
    <t>0.0442013895</t>
  </si>
  <si>
    <t>37720.2812500000</t>
  </si>
  <si>
    <t>0.0114828809</t>
  </si>
  <si>
    <t>37254.1679687500</t>
  </si>
  <si>
    <t>-0.0060201767</t>
  </si>
  <si>
    <t>37831.0859375000</t>
  </si>
  <si>
    <t>0.0153673136</t>
  </si>
  <si>
    <t>37858.4921875000</t>
  </si>
  <si>
    <t>0.0007241750</t>
  </si>
  <si>
    <t>37712.7460937500</t>
  </si>
  <si>
    <t>-0.0038571890</t>
  </si>
  <si>
    <t>38688.7500000000</t>
  </si>
  <si>
    <t>0.0255507301</t>
  </si>
  <si>
    <t>41980.0976562500</t>
  </si>
  <si>
    <t>0.0488565669</t>
  </si>
  <si>
    <t>44080.6484375000</t>
  </si>
  <si>
    <t>0.0488252346</t>
  </si>
  <si>
    <t>43746.4453125000</t>
  </si>
  <si>
    <t>-0.0076105157</t>
  </si>
  <si>
    <t>43292.6640625000</t>
  </si>
  <si>
    <t>-0.0104271600</t>
  </si>
  <si>
    <t>44166.6015625000</t>
  </si>
  <si>
    <t>0.0199856832</t>
  </si>
  <si>
    <t>41243.8320312500</t>
  </si>
  <si>
    <t>-0.0596686467</t>
  </si>
  <si>
    <t>41450.2226562500</t>
  </si>
  <si>
    <t>0.0049916782</t>
  </si>
  <si>
    <t>42890.7421875000</t>
  </si>
  <si>
    <t>0.0341627496</t>
  </si>
  <si>
    <t>43023.9726562500</t>
  </si>
  <si>
    <t>0.0031014612</t>
  </si>
  <si>
    <t>41929.7578125000</t>
  </si>
  <si>
    <t>-0.0257616788</t>
  </si>
  <si>
    <t>42623.5390625000</t>
  </si>
  <si>
    <t>0.0299796695</t>
  </si>
  <si>
    <t>42270.5273437500</t>
  </si>
  <si>
    <t>-0.0083165707</t>
  </si>
  <si>
    <t>43652.2500000000</t>
  </si>
  <si>
    <t>0.0321647372</t>
  </si>
  <si>
    <t>43869.1523437500</t>
  </si>
  <si>
    <t>0.0049565656</t>
  </si>
  <si>
    <t>43997.9023437500</t>
  </si>
  <si>
    <t>0.0029305658</t>
  </si>
  <si>
    <t>42520.4023437500</t>
  </si>
  <si>
    <t>-0.0253744795</t>
  </si>
  <si>
    <t>43442.8554687500</t>
  </si>
  <si>
    <t>0.0214623912</t>
  </si>
  <si>
    <t>42627.8554687500</t>
  </si>
  <si>
    <t>-0.0189384833</t>
  </si>
  <si>
    <t>42099.4023437500</t>
  </si>
  <si>
    <t>-0.0124743794</t>
  </si>
  <si>
    <t>SPY vs GLD</t>
  </si>
  <si>
    <t>SPY vs BTC-USD</t>
  </si>
  <si>
    <t>PPL vs SPY</t>
  </si>
  <si>
    <t>GLD  vs BTC-USD</t>
  </si>
  <si>
    <t>Significant</t>
  </si>
  <si>
    <t>Positive</t>
  </si>
  <si>
    <t>Non-significant</t>
  </si>
  <si>
    <t>Pearsons' r-statistic</t>
  </si>
  <si>
    <t>CV</t>
  </si>
  <si>
    <t>Min</t>
  </si>
  <si>
    <t>Max</t>
  </si>
  <si>
    <t>Range</t>
  </si>
  <si>
    <t>Positive-AC</t>
  </si>
  <si>
    <t>Non-significant-AC</t>
  </si>
  <si>
    <t>Ticker (2023)</t>
  </si>
  <si>
    <t>Significance</t>
  </si>
  <si>
    <t>Pair (2023)</t>
  </si>
  <si>
    <t>Portfolio</t>
  </si>
  <si>
    <t>portfolio_ratio</t>
  </si>
  <si>
    <t>Confidence</t>
  </si>
  <si>
    <t>Standard_deviation</t>
  </si>
  <si>
    <t>VaR</t>
  </si>
  <si>
    <t>VaR_annualized</t>
  </si>
  <si>
    <t>VaR_effective</t>
  </si>
  <si>
    <t>VaR_effective_annualized</t>
  </si>
  <si>
    <t>SPY + TLT</t>
  </si>
  <si>
    <t>[0.5 0.5]</t>
  </si>
  <si>
    <t>Confidence_Level</t>
  </si>
  <si>
    <t>VaR_annual_effective</t>
  </si>
  <si>
    <t>VaR_daily_effective</t>
  </si>
  <si>
    <t>VaR_Annualized_Effective</t>
  </si>
  <si>
    <r>
      <t xml:space="preserve"> L1</t>
    </r>
    <r>
      <rPr>
        <b/>
        <vertAlign val="subscript"/>
        <sz val="11"/>
        <color theme="1"/>
        <rFont val="Inter"/>
      </rPr>
      <t>Agregovaný</t>
    </r>
  </si>
  <si>
    <t>Původní struktura</t>
  </si>
  <si>
    <t>Approx. ú. míra CK</t>
  </si>
  <si>
    <t>Cizí kapitál 85%</t>
  </si>
  <si>
    <t>Vlastní kapitál 15%</t>
  </si>
  <si>
    <t>Cizí kapitál 77%</t>
  </si>
  <si>
    <t>Vlastní kapitál 23%</t>
  </si>
  <si>
    <t>Cizí kapitál 40%</t>
  </si>
  <si>
    <t>Vlastní kapitál 60%</t>
  </si>
  <si>
    <t>Cizí kapitál 60%</t>
  </si>
  <si>
    <t>Vlastní kapitál 40%</t>
  </si>
  <si>
    <t>expected_annual_return</t>
  </si>
  <si>
    <t>expected_annual_return_effective</t>
  </si>
  <si>
    <t>VaR_annual</t>
  </si>
  <si>
    <t>VaR_daily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</si>
</sst>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"/>
    <numFmt numFmtId="166" formatCode="0.00000"/>
    <numFmt numFmtId="167" formatCode="0.0E+00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theme="1"/>
      <name val="Inter"/>
    </font>
    <font>
      <b/>
      <sz val="12"/>
      <color rgb="FFFF0000"/>
      <name val="Inter"/>
    </font>
    <font>
      <b/>
      <sz val="12"/>
      <color theme="7"/>
      <name val="Inter"/>
    </font>
    <font>
      <b/>
      <sz val="14"/>
      <color theme="1"/>
      <name val="Inter"/>
    </font>
    <font>
      <sz val="11"/>
      <color theme="1"/>
      <name val="Inter"/>
    </font>
    <font>
      <b/>
      <sz val="11"/>
      <color theme="1"/>
      <name val="Inter"/>
    </font>
    <font>
      <sz val="11"/>
      <name val="Inter"/>
    </font>
    <font>
      <sz val="11"/>
      <color theme="0"/>
      <name val="Inter"/>
    </font>
    <font>
      <sz val="11"/>
      <color rgb="FFFF0000"/>
      <name val="Inter"/>
    </font>
    <font>
      <sz val="11"/>
      <color theme="9" tint="-0.249977111117893"/>
      <name val="Inter"/>
    </font>
    <font>
      <b/>
      <sz val="11"/>
      <color theme="0"/>
      <name val="Inter"/>
    </font>
    <font>
      <b/>
      <sz val="14"/>
      <color theme="0"/>
      <name val="Inter"/>
    </font>
    <font>
      <b/>
      <u/>
      <sz val="12"/>
      <color theme="0"/>
      <name val="Inter"/>
    </font>
    <font>
      <sz val="11"/>
      <color rgb="FFC00000"/>
      <name val="Inter"/>
    </font>
    <font>
      <b/>
      <vertAlign val="subscript"/>
      <sz val="11"/>
      <color theme="1"/>
      <name val="Inter"/>
    </font>
    <font>
      <b/>
      <vertAlign val="subscript"/>
      <sz val="10"/>
      <color theme="1"/>
      <name val="Inter"/>
    </font>
    <font>
      <vertAlign val="subscript"/>
      <sz val="11"/>
      <color theme="1"/>
      <name val="Inter"/>
    </font>
    <font>
      <b/>
      <i/>
      <sz val="11"/>
      <color rgb="FFFF0000"/>
      <name val="Inter"/>
    </font>
    <font>
      <b/>
      <u/>
      <sz val="11"/>
      <color theme="0"/>
      <name val="Inter"/>
    </font>
    <font>
      <b/>
      <sz val="11"/>
      <color rgb="FFFF0000"/>
      <name val="Inter"/>
    </font>
    <font>
      <sz val="11"/>
      <color theme="4"/>
      <name val="Inter"/>
    </font>
    <font>
      <b/>
      <sz val="11"/>
      <color theme="4"/>
      <name val="Inter"/>
    </font>
    <font>
      <sz val="11"/>
      <color rgb="FF00B050"/>
      <name val="Inte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6">
    <xf numFmtId="0" fontId="0" fillId="0" borderId="0" xfId="0"/>
    <xf numFmtId="0" fontId="22" fillId="0" borderId="0" xfId="0" applyFont="1"/>
    <xf numFmtId="0" fontId="22" fillId="0" borderId="0" xfId="0" applyFont="1" applyAlignment="1">
      <alignment wrapText="1"/>
    </xf>
    <xf numFmtId="0" fontId="22" fillId="0" borderId="0" xfId="0" applyFont="1" applyAlignment="1">
      <alignment horizontal="center"/>
    </xf>
    <xf numFmtId="0" fontId="22" fillId="0" borderId="12" xfId="0" applyFont="1" applyBorder="1"/>
    <xf numFmtId="0" fontId="24" fillId="33" borderId="10" xfId="0" applyFont="1" applyFill="1" applyBorder="1" applyAlignment="1">
      <alignment wrapText="1"/>
    </xf>
    <xf numFmtId="0" fontId="22" fillId="33" borderId="10" xfId="0" applyFont="1" applyFill="1" applyBorder="1"/>
    <xf numFmtId="0" fontId="22" fillId="33" borderId="11" xfId="0" applyFont="1" applyFill="1" applyBorder="1"/>
    <xf numFmtId="0" fontId="22" fillId="33" borderId="13" xfId="0" applyFont="1" applyFill="1" applyBorder="1"/>
    <xf numFmtId="0" fontId="22" fillId="33" borderId="0" xfId="0" applyFont="1" applyFill="1"/>
    <xf numFmtId="0" fontId="23" fillId="0" borderId="22" xfId="0" applyFont="1" applyBorder="1"/>
    <xf numFmtId="0" fontId="23" fillId="0" borderId="21" xfId="0" applyFont="1" applyBorder="1"/>
    <xf numFmtId="0" fontId="26" fillId="0" borderId="10" xfId="0" applyFont="1" applyBorder="1" applyAlignment="1">
      <alignment wrapText="1"/>
    </xf>
    <xf numFmtId="0" fontId="22" fillId="0" borderId="10" xfId="0" applyFont="1" applyBorder="1"/>
    <xf numFmtId="0" fontId="22" fillId="0" borderId="11" xfId="0" applyFont="1" applyBorder="1"/>
    <xf numFmtId="0" fontId="22" fillId="0" borderId="13" xfId="0" applyFont="1" applyBorder="1"/>
    <xf numFmtId="0" fontId="22" fillId="0" borderId="10" xfId="0" applyFont="1" applyBorder="1" applyAlignment="1">
      <alignment wrapText="1"/>
    </xf>
    <xf numFmtId="0" fontId="22" fillId="0" borderId="19" xfId="0" applyFont="1" applyBorder="1"/>
    <xf numFmtId="0" fontId="22" fillId="0" borderId="18" xfId="0" applyFont="1" applyBorder="1"/>
    <xf numFmtId="0" fontId="23" fillId="0" borderId="14" xfId="0" applyFont="1" applyBorder="1" applyAlignment="1">
      <alignment horizontal="center"/>
    </xf>
    <xf numFmtId="0" fontId="22" fillId="0" borderId="14" xfId="0" applyFont="1" applyBorder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/>
    <xf numFmtId="0" fontId="22" fillId="33" borderId="10" xfId="0" applyFont="1" applyFill="1" applyBorder="1" applyAlignment="1">
      <alignment wrapText="1"/>
    </xf>
    <xf numFmtId="0" fontId="27" fillId="0" borderId="10" xfId="0" applyFont="1" applyBorder="1" applyAlignment="1">
      <alignment wrapText="1"/>
    </xf>
    <xf numFmtId="0" fontId="22" fillId="35" borderId="10" xfId="0" applyFont="1" applyFill="1" applyBorder="1"/>
    <xf numFmtId="0" fontId="22" fillId="34" borderId="11" xfId="0" applyFont="1" applyFill="1" applyBorder="1"/>
    <xf numFmtId="0" fontId="22" fillId="35" borderId="11" xfId="0" applyFont="1" applyFill="1" applyBorder="1"/>
    <xf numFmtId="0" fontId="21" fillId="0" borderId="0" xfId="0" applyFont="1" applyAlignment="1">
      <alignment vertical="center"/>
    </xf>
    <xf numFmtId="0" fontId="23" fillId="0" borderId="0" xfId="0" applyFont="1"/>
    <xf numFmtId="0" fontId="23" fillId="0" borderId="10" xfId="0" applyFont="1" applyBorder="1"/>
    <xf numFmtId="0" fontId="23" fillId="0" borderId="12" xfId="0" applyFont="1" applyBorder="1"/>
    <xf numFmtId="2" fontId="22" fillId="0" borderId="0" xfId="0" applyNumberFormat="1" applyFont="1"/>
    <xf numFmtId="1" fontId="22" fillId="0" borderId="0" xfId="0" applyNumberFormat="1" applyFont="1"/>
    <xf numFmtId="0" fontId="23" fillId="0" borderId="17" xfId="0" applyFont="1" applyBorder="1"/>
    <xf numFmtId="1" fontId="22" fillId="0" borderId="19" xfId="0" applyNumberFormat="1" applyFont="1" applyBorder="1"/>
    <xf numFmtId="2" fontId="22" fillId="0" borderId="12" xfId="0" applyNumberFormat="1" applyFont="1" applyBorder="1"/>
    <xf numFmtId="2" fontId="22" fillId="0" borderId="10" xfId="0" applyNumberFormat="1" applyFont="1" applyBorder="1"/>
    <xf numFmtId="2" fontId="22" fillId="0" borderId="19" xfId="0" applyNumberFormat="1" applyFont="1" applyBorder="1"/>
    <xf numFmtId="165" fontId="22" fillId="0" borderId="0" xfId="0" applyNumberFormat="1" applyFont="1"/>
    <xf numFmtId="165" fontId="22" fillId="0" borderId="19" xfId="0" applyNumberFormat="1" applyFont="1" applyBorder="1"/>
    <xf numFmtId="166" fontId="22" fillId="0" borderId="0" xfId="0" applyNumberFormat="1" applyFont="1"/>
    <xf numFmtId="1" fontId="22" fillId="0" borderId="10" xfId="0" applyNumberFormat="1" applyFont="1" applyBorder="1"/>
    <xf numFmtId="0" fontId="22" fillId="36" borderId="0" xfId="0" applyFont="1" applyFill="1"/>
    <xf numFmtId="0" fontId="35" fillId="0" borderId="0" xfId="0" applyFont="1"/>
    <xf numFmtId="1" fontId="22" fillId="0" borderId="18" xfId="0" applyNumberFormat="1" applyFont="1" applyBorder="1"/>
    <xf numFmtId="0" fontId="22" fillId="34" borderId="0" xfId="0" applyFont="1" applyFill="1"/>
    <xf numFmtId="0" fontId="22" fillId="35" borderId="0" xfId="0" applyFont="1" applyFill="1"/>
    <xf numFmtId="0" fontId="22" fillId="34" borderId="10" xfId="0" applyFont="1" applyFill="1" applyBorder="1"/>
    <xf numFmtId="1" fontId="22" fillId="34" borderId="10" xfId="0" applyNumberFormat="1" applyFont="1" applyFill="1" applyBorder="1"/>
    <xf numFmtId="164" fontId="22" fillId="34" borderId="19" xfId="0" applyNumberFormat="1" applyFont="1" applyFill="1" applyBorder="1"/>
    <xf numFmtId="165" fontId="22" fillId="35" borderId="19" xfId="0" applyNumberFormat="1" applyFont="1" applyFill="1" applyBorder="1"/>
    <xf numFmtId="165" fontId="22" fillId="34" borderId="19" xfId="0" applyNumberFormat="1" applyFont="1" applyFill="1" applyBorder="1"/>
    <xf numFmtId="2" fontId="22" fillId="0" borderId="17" xfId="0" applyNumberFormat="1" applyFont="1" applyBorder="1"/>
    <xf numFmtId="2" fontId="22" fillId="34" borderId="0" xfId="0" applyNumberFormat="1" applyFont="1" applyFill="1"/>
    <xf numFmtId="2" fontId="22" fillId="34" borderId="10" xfId="0" applyNumberFormat="1" applyFont="1" applyFill="1" applyBorder="1"/>
    <xf numFmtId="0" fontId="37" fillId="0" borderId="17" xfId="0" applyFont="1" applyBorder="1"/>
    <xf numFmtId="0" fontId="26" fillId="0" borderId="19" xfId="0" applyFont="1" applyBorder="1" applyAlignment="1">
      <alignment horizontal="center"/>
    </xf>
    <xf numFmtId="0" fontId="26" fillId="0" borderId="19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38" fillId="0" borderId="0" xfId="0" applyFont="1"/>
    <xf numFmtId="0" fontId="39" fillId="0" borderId="17" xfId="0" applyFont="1" applyBorder="1"/>
    <xf numFmtId="0" fontId="38" fillId="0" borderId="19" xfId="0" applyFont="1" applyBorder="1"/>
    <xf numFmtId="0" fontId="38" fillId="0" borderId="18" xfId="0" applyFont="1" applyBorder="1"/>
    <xf numFmtId="2" fontId="22" fillId="0" borderId="18" xfId="0" applyNumberFormat="1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1" fontId="22" fillId="0" borderId="17" xfId="0" applyNumberFormat="1" applyFont="1" applyBorder="1"/>
    <xf numFmtId="0" fontId="23" fillId="0" borderId="10" xfId="0" applyFont="1" applyBorder="1" applyAlignment="1">
      <alignment horizontal="center" wrapText="1"/>
    </xf>
    <xf numFmtId="14" fontId="0" fillId="0" borderId="0" xfId="0" applyNumberFormat="1"/>
    <xf numFmtId="11" fontId="0" fillId="0" borderId="0" xfId="0" applyNumberFormat="1"/>
    <xf numFmtId="0" fontId="16" fillId="38" borderId="0" xfId="0" applyFont="1" applyFill="1"/>
    <xf numFmtId="0" fontId="13" fillId="38" borderId="0" xfId="0" applyFont="1" applyFill="1"/>
    <xf numFmtId="166" fontId="0" fillId="0" borderId="0" xfId="0" applyNumberFormat="1"/>
    <xf numFmtId="2" fontId="0" fillId="0" borderId="0" xfId="0" applyNumberFormat="1"/>
    <xf numFmtId="167" fontId="0" fillId="0" borderId="0" xfId="0" applyNumberFormat="1"/>
    <xf numFmtId="0" fontId="0" fillId="38" borderId="0" xfId="0" applyFill="1"/>
    <xf numFmtId="165" fontId="0" fillId="0" borderId="0" xfId="0" applyNumberFormat="1"/>
    <xf numFmtId="0" fontId="25" fillId="38" borderId="14" xfId="0" applyFont="1" applyFill="1" applyBorder="1" applyAlignment="1">
      <alignment horizontal="center"/>
    </xf>
    <xf numFmtId="0" fontId="28" fillId="38" borderId="15" xfId="0" applyFont="1" applyFill="1" applyBorder="1"/>
    <xf numFmtId="0" fontId="28" fillId="38" borderId="16" xfId="0" applyFont="1" applyFill="1" applyBorder="1"/>
    <xf numFmtId="0" fontId="28" fillId="38" borderId="14" xfId="0" applyFont="1" applyFill="1" applyBorder="1" applyAlignment="1">
      <alignment horizontal="center"/>
    </xf>
    <xf numFmtId="0" fontId="26" fillId="0" borderId="17" xfId="0" applyFont="1" applyBorder="1"/>
    <xf numFmtId="1" fontId="22" fillId="34" borderId="0" xfId="0" applyNumberFormat="1" applyFont="1" applyFill="1"/>
    <xf numFmtId="2" fontId="31" fillId="0" borderId="0" xfId="0" applyNumberFormat="1" applyFont="1"/>
    <xf numFmtId="0" fontId="23" fillId="0" borderId="14" xfId="0" applyFont="1" applyBorder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2" fontId="22" fillId="35" borderId="19" xfId="0" applyNumberFormat="1" applyFont="1" applyFill="1" applyBorder="1"/>
    <xf numFmtId="164" fontId="22" fillId="0" borderId="19" xfId="0" applyNumberFormat="1" applyFont="1" applyBorder="1"/>
    <xf numFmtId="2" fontId="24" fillId="0" borderId="0" xfId="0" applyNumberFormat="1" applyFont="1"/>
    <xf numFmtId="2" fontId="24" fillId="34" borderId="0" xfId="0" applyNumberFormat="1" applyFont="1" applyFill="1"/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1" fontId="22" fillId="0" borderId="19" xfId="0" applyNumberFormat="1" applyFont="1" applyBorder="1" applyAlignment="1">
      <alignment horizontal="right"/>
    </xf>
    <xf numFmtId="1" fontId="22" fillId="0" borderId="18" xfId="0" applyNumberFormat="1" applyFont="1" applyBorder="1" applyAlignment="1">
      <alignment horizontal="right"/>
    </xf>
    <xf numFmtId="1" fontId="40" fillId="0" borderId="14" xfId="0" applyNumberFormat="1" applyFont="1" applyBorder="1" applyAlignment="1">
      <alignment horizontal="center" vertical="center"/>
    </xf>
    <xf numFmtId="1" fontId="40" fillId="0" borderId="15" xfId="0" applyNumberFormat="1" applyFont="1" applyBorder="1" applyAlignment="1">
      <alignment horizontal="center" vertical="center"/>
    </xf>
    <xf numFmtId="1" fontId="40" fillId="0" borderId="16" xfId="0" applyNumberFormat="1" applyFont="1" applyBorder="1" applyAlignment="1">
      <alignment horizontal="center" vertical="center"/>
    </xf>
    <xf numFmtId="1" fontId="40" fillId="0" borderId="17" xfId="0" applyNumberFormat="1" applyFont="1" applyBorder="1" applyAlignment="1">
      <alignment horizontal="center" vertical="center"/>
    </xf>
    <xf numFmtId="1" fontId="40" fillId="0" borderId="19" xfId="0" applyNumberFormat="1" applyFont="1" applyBorder="1" applyAlignment="1">
      <alignment horizontal="center" vertical="center"/>
    </xf>
    <xf numFmtId="1" fontId="40" fillId="0" borderId="18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0" fontId="23" fillId="0" borderId="16" xfId="0" applyFont="1" applyBorder="1" applyAlignment="1">
      <alignment horizontal="center" wrapText="1"/>
    </xf>
    <xf numFmtId="0" fontId="23" fillId="0" borderId="17" xfId="0" applyFont="1" applyBorder="1" applyAlignment="1">
      <alignment horizontal="center" wrapText="1"/>
    </xf>
    <xf numFmtId="0" fontId="23" fillId="0" borderId="19" xfId="0" applyFont="1" applyBorder="1" applyAlignment="1">
      <alignment horizontal="center" wrapText="1"/>
    </xf>
    <xf numFmtId="0" fontId="23" fillId="0" borderId="18" xfId="0" applyFont="1" applyBorder="1" applyAlignment="1">
      <alignment horizontal="center" wrapText="1"/>
    </xf>
    <xf numFmtId="0" fontId="29" fillId="38" borderId="0" xfId="0" applyFont="1" applyFill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36" fillId="3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/>
    </xf>
    <xf numFmtId="0" fontId="22" fillId="34" borderId="12" xfId="0" applyFont="1" applyFill="1" applyBorder="1" applyAlignment="1">
      <alignment horizontal="center"/>
    </xf>
    <xf numFmtId="0" fontId="22" fillId="34" borderId="0" xfId="0" applyFont="1" applyFill="1" applyAlignment="1">
      <alignment horizontal="center"/>
    </xf>
    <xf numFmtId="0" fontId="22" fillId="37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2" fillId="0" borderId="12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5" fillId="38" borderId="20" xfId="0" applyFont="1" applyFill="1" applyBorder="1" applyAlignment="1">
      <alignment horizontal="center"/>
    </xf>
    <xf numFmtId="0" fontId="25" fillId="38" borderId="21" xfId="0" applyFont="1" applyFill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36" fillId="38" borderId="0" xfId="0" applyFont="1" applyFill="1" applyAlignment="1">
      <alignment horizontal="center" vertical="center"/>
    </xf>
    <xf numFmtId="0" fontId="22" fillId="0" borderId="12" xfId="0" applyFont="1" applyBorder="1"/>
    <xf numFmtId="0" fontId="22" fillId="0" borderId="0" xfId="0" applyFont="1"/>
    <xf numFmtId="0" fontId="22" fillId="0" borderId="12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8" fillId="38" borderId="20" xfId="0" applyFont="1" applyFill="1" applyBorder="1" applyAlignment="1">
      <alignment horizontal="center"/>
    </xf>
    <xf numFmtId="0" fontId="28" fillId="38" borderId="22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30" fillId="38" borderId="0" xfId="0" applyFont="1" applyFill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14" xfId="0" applyFont="1" applyBorder="1" applyAlignment="1">
      <alignment horizontal="left"/>
    </xf>
    <xf numFmtId="0" fontId="22" fillId="0" borderId="15" xfId="0" applyFont="1" applyBorder="1" applyAlignment="1">
      <alignment horizontal="left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2" fillId="0" borderId="17" xfId="0" applyFont="1" applyBorder="1"/>
    <xf numFmtId="0" fontId="22" fillId="0" borderId="19" xfId="0" applyFont="1" applyBorder="1"/>
    <xf numFmtId="0" fontId="28" fillId="38" borderId="20" xfId="0" applyFont="1" applyFill="1" applyBorder="1" applyAlignment="1">
      <alignment horizontal="center" vertical="center"/>
    </xf>
    <xf numFmtId="0" fontId="28" fillId="38" borderId="22" xfId="0" applyFont="1" applyFill="1" applyBorder="1" applyAlignment="1">
      <alignment horizontal="center" vertical="center"/>
    </xf>
    <xf numFmtId="0" fontId="28" fillId="38" borderId="2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 wrapText="1"/>
    </xf>
    <xf numFmtId="0" fontId="22" fillId="0" borderId="10" xfId="0" applyFont="1" applyBorder="1" applyAlignment="1">
      <alignment horizontal="left" wrapText="1"/>
    </xf>
    <xf numFmtId="0" fontId="22" fillId="0" borderId="18" xfId="0" applyFont="1" applyBorder="1" applyAlignment="1">
      <alignment horizontal="center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2" fillId="37" borderId="17" xfId="0" applyFont="1" applyFill="1" applyBorder="1" applyAlignment="1">
      <alignment horizontal="center"/>
    </xf>
    <xf numFmtId="0" fontId="22" fillId="37" borderId="19" xfId="0" applyFont="1" applyFill="1" applyBorder="1" applyAlignment="1">
      <alignment horizontal="center"/>
    </xf>
    <xf numFmtId="0" fontId="22" fillId="35" borderId="10" xfId="0" applyFont="1" applyFill="1" applyBorder="1" applyAlignment="1">
      <alignment horizontal="center"/>
    </xf>
    <xf numFmtId="0" fontId="22" fillId="35" borderId="17" xfId="0" applyFont="1" applyFill="1" applyBorder="1" applyAlignment="1">
      <alignment horizontal="center"/>
    </xf>
    <xf numFmtId="0" fontId="22" fillId="35" borderId="19" xfId="0" applyFont="1" applyFill="1" applyBorder="1" applyAlignment="1">
      <alignment horizontal="center"/>
    </xf>
    <xf numFmtId="0" fontId="22" fillId="0" borderId="0" xfId="0" applyFont="1" applyAlignment="1">
      <alignment horizontal="center" wrapText="1"/>
    </xf>
    <xf numFmtId="2" fontId="22" fillId="0" borderId="0" xfId="0" applyNumberFormat="1" applyFont="1" applyBorder="1"/>
    <xf numFmtId="0" fontId="22" fillId="0" borderId="0" xfId="0" applyFont="1" applyBorder="1"/>
    <xf numFmtId="2" fontId="22" fillId="0" borderId="0" xfId="0" applyNumberFormat="1" applyFont="1" applyFill="1" applyBorder="1"/>
    <xf numFmtId="165" fontId="22" fillId="0" borderId="0" xfId="0" applyNumberFormat="1" applyFont="1" applyBorder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Špatně" xfId="7" builtinId="27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62">
    <dxf>
      <fill>
        <patternFill patternType="solid">
          <fgColor indexed="64"/>
          <bgColor rgb="FF7030A0"/>
        </patternFill>
      </fill>
    </dxf>
    <dxf>
      <fill>
        <patternFill patternType="solid">
          <fgColor indexed="64"/>
          <bgColor rgb="FF7030A0"/>
        </patternFill>
      </fill>
    </dxf>
    <dxf>
      <font>
        <color theme="6" tint="0.39994506668294322"/>
      </font>
    </dxf>
    <dxf>
      <font>
        <color rgb="FF9C0006"/>
      </font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15" formatCode="0.00E+00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167" formatCode="0.0E+00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166" formatCode="0.00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numFmt numFmtId="0" formatCode="General"/>
    </dxf>
    <dxf>
      <numFmt numFmtId="0" formatCode="General"/>
    </dxf>
    <dxf>
      <numFmt numFmtId="19" formatCode="dd/mm/yyyy"/>
    </dxf>
    <dxf>
      <fill>
        <patternFill patternType="solid">
          <fgColor indexed="64"/>
          <bgColor rgb="FF7030A0"/>
        </patternFill>
      </fill>
    </dxf>
    <dxf>
      <numFmt numFmtId="19" formatCode="dd/mm/yyyy"/>
    </dxf>
    <dxf>
      <font>
        <b/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7030A0"/>
        </patternFill>
      </fill>
    </dxf>
    <dxf>
      <font>
        <strike val="0"/>
        <outline val="0"/>
        <shadow val="0"/>
        <name val="Inter"/>
        <scheme val="none"/>
      </font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double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name val="Inter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name val="Inter"/>
        <scheme val="none"/>
      </font>
    </dxf>
    <dxf>
      <font>
        <strike val="0"/>
        <outline val="0"/>
        <shadow val="0"/>
        <name val="Inter"/>
        <scheme val="none"/>
      </font>
    </dxf>
  </dxfs>
  <tableStyles count="0" defaultTableStyle="TableStyleMedium2" defaultPivotStyle="PivotStyleLight16"/>
  <colors>
    <mruColors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96345</xdr:colOff>
      <xdr:row>85</xdr:row>
      <xdr:rowOff>112763</xdr:rowOff>
    </xdr:from>
    <xdr:to>
      <xdr:col>6</xdr:col>
      <xdr:colOff>322133</xdr:colOff>
      <xdr:row>106</xdr:row>
      <xdr:rowOff>61508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1B3E56B-696B-4FA9-AE0B-2A4A113A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5" y="16955591"/>
          <a:ext cx="6113517" cy="3643409"/>
        </a:xfrm>
        <a:prstGeom prst="rect">
          <a:avLst/>
        </a:prstGeom>
      </xdr:spPr>
    </xdr:pic>
    <xdr:clientData/>
  </xdr:twoCellAnchor>
  <xdr:twoCellAnchor editAs="oneCell">
    <xdr:from>
      <xdr:col>7</xdr:col>
      <xdr:colOff>43794</xdr:colOff>
      <xdr:row>85</xdr:row>
      <xdr:rowOff>137151</xdr:rowOff>
    </xdr:from>
    <xdr:to>
      <xdr:col>16</xdr:col>
      <xdr:colOff>192864</xdr:colOff>
      <xdr:row>106</xdr:row>
      <xdr:rowOff>103403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4FCA061-C819-ADE7-78CF-BFCCBC8A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932" y="17032530"/>
          <a:ext cx="6139792" cy="3660916"/>
        </a:xfrm>
        <a:prstGeom prst="rect">
          <a:avLst/>
        </a:prstGeom>
      </xdr:spPr>
    </xdr:pic>
    <xdr:clientData/>
  </xdr:twoCellAnchor>
  <xdr:twoCellAnchor editAs="oneCell">
    <xdr:from>
      <xdr:col>0</xdr:col>
      <xdr:colOff>711759</xdr:colOff>
      <xdr:row>139</xdr:row>
      <xdr:rowOff>159098</xdr:rowOff>
    </xdr:from>
    <xdr:to>
      <xdr:col>10</xdr:col>
      <xdr:colOff>94683</xdr:colOff>
      <xdr:row>156</xdr:row>
      <xdr:rowOff>40407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F35A42E8-F302-BD4C-4626-FD434998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759" y="26988197"/>
          <a:ext cx="8030696" cy="28769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2403231</xdr:colOff>
      <xdr:row>171</xdr:row>
      <xdr:rowOff>159098</xdr:rowOff>
    </xdr:from>
    <xdr:to>
      <xdr:col>12</xdr:col>
      <xdr:colOff>203151</xdr:colOff>
      <xdr:row>198</xdr:row>
      <xdr:rowOff>35845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EDCD71-68E7-E0B7-9E31-A08B22A7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31" y="32883230"/>
          <a:ext cx="7772400" cy="463437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749166B6-38CA-402E-AAF7-3E38429FCB7A}" autoFormatId="16" applyNumberFormats="0" applyBorderFormats="0" applyFontFormats="0" applyPatternFormats="0" applyAlignmentFormats="0" applyWidthHeightFormats="0">
  <queryTableRefresh nextId="10">
    <queryTableFields count="9">
      <queryTableField id="1" name="Date" tableColumnId="1"/>
      <queryTableField id="2" name="SPY" tableColumnId="2"/>
      <queryTableField id="3" name="TLT" tableColumnId="3"/>
      <queryTableField id="4" name="AAPL" tableColumnId="4"/>
      <queryTableField id="5" name="NVDA" tableColumnId="5"/>
      <queryTableField id="6" name="SPY_logreturn" tableColumnId="6"/>
      <queryTableField id="7" name="TLT_logreturn" tableColumnId="7"/>
      <queryTableField id="8" name="AAPL_logreturn" tableColumnId="8"/>
      <queryTableField id="9" name="NVDA_logreturn" tableColumnId="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E5BD9B99-FAB5-4860-A0C0-4009B142B3DB}" autoFormatId="16" applyNumberFormats="0" applyBorderFormats="0" applyFontFormats="0" applyPatternFormats="0" applyAlignmentFormats="0" applyWidthHeightFormats="0">
  <queryTableRefresh nextId="16">
    <queryTableFields count="15">
      <queryTableField id="1" name="Date" tableColumnId="1"/>
      <queryTableField id="2" name="SPY" tableColumnId="2"/>
      <queryTableField id="3" name="TLT" tableColumnId="3"/>
      <queryTableField id="4" name="AAPL" tableColumnId="4"/>
      <queryTableField id="5" name="NVDA" tableColumnId="5"/>
      <queryTableField id="6" name="PPL" tableColumnId="6"/>
      <queryTableField id="7" name="GLD" tableColumnId="7"/>
      <queryTableField id="8" name="BTC-USD" tableColumnId="8"/>
      <queryTableField id="9" name="SPY_logreturn" tableColumnId="9"/>
      <queryTableField id="10" name="TLT_logreturn" tableColumnId="10"/>
      <queryTableField id="11" name="AAPL_logreturn" tableColumnId="11"/>
      <queryTableField id="12" name="NVDA_logreturn" tableColumnId="12"/>
      <queryTableField id="13" name="PPL_logreturn" tableColumnId="13"/>
      <queryTableField id="14" name="GLD_logreturn" tableColumnId="14"/>
      <queryTableField id="15" name="BTC-USD_logreturn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4" xr16:uid="{0CA611C3-8A10-4E99-8089-9065D562E689}" autoFormatId="16" applyNumberFormats="0" applyBorderFormats="0" applyFontFormats="0" applyPatternFormats="0" applyAlignmentFormats="0" applyWidthHeightFormats="0">
  <queryTableRefresh nextId="5">
    <queryTableFields count="4">
      <queryTableField id="1" name="Pair" tableColumnId="1"/>
      <queryTableField id="2" name="Correlation" tableColumnId="2"/>
      <queryTableField id="3" name="p_value" tableColumnId="3"/>
      <queryTableField id="4" name="Significanc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9B1824C4-65DB-4D29-88B9-0B078689D29F}" autoFormatId="16" applyNumberFormats="0" applyBorderFormats="0" applyFontFormats="0" applyPatternFormats="0" applyAlignmentFormats="0" applyWidthHeightFormats="0">
  <queryTableRefresh nextId="4">
    <queryTableFields count="3">
      <queryTableField id="1" name="Ticker" tableColumnId="1"/>
      <queryTableField id="2" name="Durbin_Watson" tableColumnId="2"/>
      <queryTableField id="3" name="Result" tableColumnId="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C8629444-F518-49F7-B188-EDE7455D296C}" autoFormatId="16" applyNumberFormats="0" applyBorderFormats="0" applyFontFormats="0" applyPatternFormats="0" applyAlignmentFormats="0" applyWidthHeightFormats="0">
  <queryTableRefresh nextId="9">
    <queryTableFields count="8">
      <queryTableField id="1" name="Portfolio" tableColumnId="1"/>
      <queryTableField id="2" name="portfolio_ratio" tableColumnId="2"/>
      <queryTableField id="3" name="Confidence" tableColumnId="3"/>
      <queryTableField id="4" name="Standard_deviation" tableColumnId="4"/>
      <queryTableField id="5" name="VaR" tableColumnId="5"/>
      <queryTableField id="6" name="VaR_annualized" tableColumnId="6"/>
      <queryTableField id="7" name="VaR_effective" tableColumnId="7"/>
      <queryTableField id="8" name="VaR_effective_annualized" tableColumnId="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7C8FCF29-7FF2-473D-8189-CEE350EDEA04}" autoFormatId="16" applyNumberFormats="0" applyBorderFormats="0" applyFontFormats="0" applyPatternFormats="0" applyAlignmentFormats="0" applyWidthHeightFormats="0">
  <queryTableRefresh nextId="6">
    <queryTableFields count="5">
      <queryTableField id="1" name="Confidence" tableColumnId="1"/>
      <queryTableField id="2" name="expected_annual_return" tableColumnId="2"/>
      <queryTableField id="3" name="expected_annual_return_effective" tableColumnId="3"/>
      <queryTableField id="4" name="VaR_annual" tableColumnId="4"/>
      <queryTableField id="5" name="VaR_daily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12" xr16:uid="{7352EB33-43B4-4D72-9183-7B6F5C3752F0}" autoFormatId="16" applyNumberFormats="0" applyBorderFormats="0" applyFontFormats="0" applyPatternFormats="0" applyAlignmentFormats="0" applyWidthHeightFormats="0">
  <queryTableRefresh nextId="5">
    <queryTableFields count="4">
      <queryTableField id="1" name="Confidence_Level" tableColumnId="1"/>
      <queryTableField id="2" name="VaR_annual_effective" tableColumnId="2"/>
      <queryTableField id="3" name="VaR_daily_effective" tableColumnId="3"/>
      <queryTableField id="4" name="VaR_Annualized_Effective" tableColumnId="4"/>
    </queryTableFields>
  </queryTableRefresh>
</queryTable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44C8A0-56FA-4DE6-BCEB-BAF8BE40A9DA}" name="Tabulka1" displayName="Tabulka1" ref="A3:K25" totalsRowShown="0" headerRowDxfId="61" dataDxfId="60" tableBorderDxfId="59">
  <autoFilter ref="A3:K25" xr:uid="{4144C8A0-56FA-4DE6-BCEB-BAF8BE40A9DA}"/>
  <tableColumns count="11">
    <tableColumn id="1" xr3:uid="{0DCA8C71-BF41-41C8-93FE-1B4A7ECAFAE5}" name="Účetní období (roky)" dataDxfId="58"/>
    <tableColumn id="2" xr3:uid="{AA4DB33E-90D0-4952-963D-2DFADC83F29B}" name="2020" dataDxfId="57"/>
    <tableColumn id="3" xr3:uid="{0457C1D4-8A06-49A5-9849-50A378CB3BB1}" name="2021" dataDxfId="56"/>
    <tableColumn id="4" xr3:uid="{71D2138A-42CC-42DD-B91E-0C8B198DD0AE}" name="2022" dataDxfId="55"/>
    <tableColumn id="5" xr3:uid="{6C2F7FFE-497A-4C4A-B21A-1FD16562649C}" name="2023" dataDxfId="54"/>
    <tableColumn id="6" xr3:uid="{E37CE93E-E7FE-4583-A499-D8A9EA7B9EA4}" name="pozn." dataDxfId="53"/>
    <tableColumn id="7" xr3:uid="{DABC19E1-6E1C-4CCE-8156-F1813A190CC9}" name="r. 2020" dataDxfId="52"/>
    <tableColumn id="8" xr3:uid="{4AE7BBA4-C1E1-4E0B-8EDD-72B36E88089F}" name="r. 2021" dataDxfId="51"/>
    <tableColumn id="9" xr3:uid="{7E9CD751-2AD2-436F-B199-8E7B983D6725}" name="r. 2022" dataDxfId="50"/>
    <tableColumn id="10" xr3:uid="{69E61D3A-D6CD-4598-A4A5-44844B3F1587}" name="r. 2023" dataDxfId="49"/>
    <tableColumn id="11" xr3:uid="{63080B32-B3A7-474A-A1AE-0878830ADF39}" name="pozn.." dataDxfId="48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3ED025-C06A-4DEA-BEC1-039BA2C96762}" name="pearson_correlation_short" displayName="pearson_correlation_short" ref="E13:H21" tableType="queryTable" totalsRowShown="0" headerRowDxfId="12">
  <autoFilter ref="E13:H21" xr:uid="{883ED025-C06A-4DEA-BEC1-039BA2C96762}"/>
  <tableColumns count="4">
    <tableColumn id="1" xr3:uid="{5DC4FBB0-16E0-441F-A1E8-F7FCD6DFEC9D}" uniqueName="1" name="Pair (2023)" queryTableFieldId="1" dataDxfId="11"/>
    <tableColumn id="2" xr3:uid="{376880B8-0413-495B-AB5B-8F174EF394DC}" uniqueName="2" name="Pearsons' r-statistic" queryTableFieldId="2"/>
    <tableColumn id="3" xr3:uid="{018C0954-0BD3-4B64-8746-41C36694D6C9}" uniqueName="3" name="p_value" queryTableFieldId="3"/>
    <tableColumn id="4" xr3:uid="{7AC3D7BD-EAB9-499B-A39B-FF5F87065C4E}" uniqueName="4" name="Significance" queryTableFieldId="4" dataDxfId="10"/>
  </tableColumns>
  <tableStyleInfo name="TableStyleMedium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A8F991-AB42-4C40-AABA-FAE91B271B54}" name="durbin_watson_short" displayName="durbin_watson_short" ref="A11:C19" tableType="queryTable" totalsRowShown="0" headerRowDxfId="9">
  <autoFilter ref="A11:C19" xr:uid="{E5A8F991-AB42-4C40-AABA-FAE91B271B54}"/>
  <tableColumns count="3">
    <tableColumn id="1" xr3:uid="{9D28B6F1-9B11-4BFC-978A-34234FF12311}" uniqueName="1" name="Ticker (2023)" queryTableFieldId="1" dataDxfId="8"/>
    <tableColumn id="2" xr3:uid="{F4CDE9A5-EE74-4C95-A391-5601613CCC71}" uniqueName="2" name="Durbin_Watson" queryTableFieldId="2"/>
    <tableColumn id="3" xr3:uid="{81CE2E0A-23CD-4A6E-9ABD-61103428FB0B}" uniqueName="3" name="Significance" queryTableFieldId="3" dataDxfId="7"/>
  </tableColumns>
  <tableStyleInfo name="TableStyleMedium2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237BDAA-3C50-4DF4-B43E-F16106C2592E}" name="delta_normal_var" displayName="delta_normal_var" ref="A1:H2" tableType="queryTable" totalsRowShown="0" headerRowDxfId="6">
  <autoFilter ref="A1:H2" xr:uid="{5237BDAA-3C50-4DF4-B43E-F16106C259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3ECEAD83-20D2-42D9-8637-EFB138C97812}" uniqueName="1" name="Portfolio" queryTableFieldId="1" dataDxfId="5"/>
    <tableColumn id="2" xr3:uid="{123DA362-F65A-47F6-B27F-FBAC5698D314}" uniqueName="2" name="portfolio_ratio" queryTableFieldId="2" dataDxfId="4"/>
    <tableColumn id="3" xr3:uid="{B83FAE3F-3E33-45A7-AB1A-60C50954E44E}" uniqueName="3" name="Confidence" queryTableFieldId="3"/>
    <tableColumn id="4" xr3:uid="{A00B03DD-0BDD-45EA-BC37-DD3A279A3CBB}" uniqueName="4" name="Standard_deviation" queryTableFieldId="4"/>
    <tableColumn id="5" xr3:uid="{505D4FEB-91A9-467C-919B-117D472B5742}" uniqueName="5" name="VaR" queryTableFieldId="5"/>
    <tableColumn id="6" xr3:uid="{D24DCE15-0F3E-4DB9-B13A-60A49120B553}" uniqueName="6" name="VaR_annualized" queryTableFieldId="6"/>
    <tableColumn id="7" xr3:uid="{E24E0C67-8E6E-48A4-8FA1-3613E5C24EFE}" uniqueName="7" name="VaR_effective" queryTableFieldId="7"/>
    <tableColumn id="8" xr3:uid="{861A3B1E-B1E2-47ED-9F3B-B3DC526C0B23}" uniqueName="8" name="VaR_effective_annualized" queryTableFieldId="8"/>
  </tableColumns>
  <tableStyleInfo name="TableStyleMedium20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ADCD1CE-DE5B-40A6-A3F5-5AA0757D8DBA}" name="bootstrap24" displayName="bootstrap24" ref="A1:E2" tableType="queryTable" totalsRowShown="0" headerRowDxfId="0">
  <autoFilter ref="A1:E2" xr:uid="{DADCD1CE-DE5B-40A6-A3F5-5AA0757D8DBA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383AB9EF-8AB6-44BD-A82D-095726CF602B}" uniqueName="1" name="Confidence" queryTableFieldId="1"/>
    <tableColumn id="2" xr3:uid="{B78E4CBB-F5F7-4E82-8420-3C65F436FE2D}" uniqueName="2" name="expected_annual_return" queryTableFieldId="2"/>
    <tableColumn id="3" xr3:uid="{A1B0B1D3-8C4A-4CF0-9212-B66939102BCB}" uniqueName="3" name="expected_annual_return_effective" queryTableFieldId="3"/>
    <tableColumn id="4" xr3:uid="{AEC343C1-0A42-4369-B3B3-A68DF358F8A2}" uniqueName="4" name="VaR_annual" queryTableFieldId="4"/>
    <tableColumn id="5" xr3:uid="{3C328CCA-DC48-43FA-8428-1F548AE87507}" uniqueName="5" name="VaR_daily" queryTableFieldId="5"/>
  </tableColumns>
  <tableStyleInfo name="TableStyleMedium20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2F2AF8D-9B05-4B65-ABA5-139157FAF5DA}" name="monte_carlo_var_normal23" displayName="monte_carlo_var_normal23" ref="A1:D2" tableType="queryTable" totalsRowShown="0" headerRowDxfId="1">
  <autoFilter ref="A1:D2" xr:uid="{F2F2AF8D-9B05-4B65-ABA5-139157FAF5DA}">
    <filterColumn colId="0" hiddenButton="1"/>
    <filterColumn colId="1" hiddenButton="1"/>
    <filterColumn colId="2" hiddenButton="1"/>
    <filterColumn colId="3" hiddenButton="1"/>
  </autoFilter>
  <tableColumns count="4">
    <tableColumn id="1" xr3:uid="{42879CB2-AFC8-4A5C-A9A6-A219E42D3D59}" uniqueName="1" name="Confidence_Level" queryTableFieldId="1"/>
    <tableColumn id="2" xr3:uid="{03CF6D22-4EAB-4A90-A353-EFB8357F97E2}" uniqueName="2" name="VaR_annual_effective" queryTableFieldId="2"/>
    <tableColumn id="3" xr3:uid="{C9F508B1-6AC3-49E7-AA78-3731A331E2DC}" uniqueName="3" name="VaR_daily_effective" queryTableFieldId="3"/>
    <tableColumn id="4" xr3:uid="{2FE3D413-1FCF-4500-866A-1C338659CF55}" uniqueName="4" name="VaR_Annualized_Effective" queryTableFieldId="4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CD67DDF-584B-4F6C-8053-8D32DD3F4EE5}" name="combined_returns" displayName="combined_returns" ref="A1:I2516" tableType="queryTable" totalsRowShown="0" headerRowDxfId="47">
  <autoFilter ref="A1:I2516" xr:uid="{ECD67DDF-584B-4F6C-8053-8D32DD3F4EE5}"/>
  <tableColumns count="9">
    <tableColumn id="1" xr3:uid="{E38D3414-FC59-4BF2-B638-B1FA77E291D1}" uniqueName="1" name="Date" queryTableFieldId="1" dataDxfId="46"/>
    <tableColumn id="2" xr3:uid="{39F7C895-5B97-4920-9840-113C0C0DA895}" uniqueName="2" name="SPY" queryTableFieldId="2"/>
    <tableColumn id="3" xr3:uid="{B34FEB60-FC74-489F-822A-CE434FF56DE5}" uniqueName="3" name="TLT" queryTableFieldId="3"/>
    <tableColumn id="4" xr3:uid="{AE8B01D5-7C7F-4600-9131-D0FE8B4545A9}" uniqueName="4" name="AAPL" queryTableFieldId="4"/>
    <tableColumn id="5" xr3:uid="{A37142A0-39CE-4063-84AD-C3E278AB80A4}" uniqueName="5" name="NVDA" queryTableFieldId="5"/>
    <tableColumn id="6" xr3:uid="{B0DE6ECE-C646-43F3-AADE-6AF30F5B0D2E}" uniqueName="6" name="SPY_logreturn" queryTableFieldId="6"/>
    <tableColumn id="7" xr3:uid="{05F39DF9-38F4-4102-AFF3-97EDD052BC08}" uniqueName="7" name="TLT_logreturn" queryTableFieldId="7"/>
    <tableColumn id="8" xr3:uid="{40854D47-1602-4075-879C-61F807DD7BF3}" uniqueName="8" name="AAPL_logreturn" queryTableFieldId="8"/>
    <tableColumn id="9" xr3:uid="{8BE096BA-645B-4094-AA19-75EC4DF3A950}" uniqueName="9" name="NVDA_logreturn" queryTableFieldId="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326DEEE-D375-4E3A-868B-452745822C8F}" name="combined_returns_extended" displayName="combined_returns_extended" ref="A1:O2338" tableType="queryTable" totalsRowShown="0" headerRowDxfId="45">
  <autoFilter ref="A1:O2338" xr:uid="{1326DEEE-D375-4E3A-868B-452745822C8F}"/>
  <tableColumns count="15">
    <tableColumn id="1" xr3:uid="{8340F530-B3B0-4242-B8E6-0617383B8AC7}" uniqueName="1" name="Date" queryTableFieldId="1" dataDxfId="44"/>
    <tableColumn id="2" xr3:uid="{1BC3EE01-9AF7-4BBF-90F1-D8F4D84AEFC3}" uniqueName="2" name="SPY" queryTableFieldId="2"/>
    <tableColumn id="3" xr3:uid="{85AA84CF-2D9A-4A34-BF51-E49B17B3E224}" uniqueName="3" name="TLT" queryTableFieldId="3"/>
    <tableColumn id="4" xr3:uid="{AD7ED437-DB9C-4A3F-941B-5FD056759EAA}" uniqueName="4" name="AAPL" queryTableFieldId="4"/>
    <tableColumn id="5" xr3:uid="{14F55849-81CA-4343-9B6B-1BA2B8A2F801}" uniqueName="5" name="NVDA" queryTableFieldId="5"/>
    <tableColumn id="6" xr3:uid="{D86419C5-E35D-4DF4-8E78-1B146295F2FF}" uniqueName="6" name="PPL" queryTableFieldId="6"/>
    <tableColumn id="7" xr3:uid="{2A0CD005-FB7F-400E-A260-AA956290AC0A}" uniqueName="7" name="GLD" queryTableFieldId="7"/>
    <tableColumn id="8" xr3:uid="{1072E1D1-A45B-4166-BC01-1AD7C17176D3}" uniqueName="8" name="BTC-USD" queryTableFieldId="8" dataDxfId="43"/>
    <tableColumn id="9" xr3:uid="{50FDF92F-A540-4547-838B-F77AC5D8ED42}" uniqueName="9" name="SPY_logreturn" queryTableFieldId="9"/>
    <tableColumn id="10" xr3:uid="{CB2FBACB-44DA-4A85-BB10-93B10FB64C00}" uniqueName="10" name="TLT_logreturn" queryTableFieldId="10"/>
    <tableColumn id="11" xr3:uid="{A6400BC2-F74C-42A0-BB8F-8C1F398055B8}" uniqueName="11" name="AAPL_logreturn" queryTableFieldId="11"/>
    <tableColumn id="12" xr3:uid="{084801D1-9464-4054-A07A-35200770FBFC}" uniqueName="12" name="NVDA_logreturn" queryTableFieldId="12"/>
    <tableColumn id="13" xr3:uid="{82E2C785-8241-4173-BFD6-CF540DBCACDD}" uniqueName="13" name="PPL_logreturn" queryTableFieldId="13"/>
    <tableColumn id="14" xr3:uid="{87642ACF-AAC0-430F-9B83-691FF15510A1}" uniqueName="14" name="GLD_logreturn" queryTableFieldId="14"/>
    <tableColumn id="15" xr3:uid="{D46F2440-021D-4C03-8810-FB5924DB3172}" uniqueName="15" name="BTC-USD_logreturn" queryTableFieldId="15" dataDxfId="4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3709CCC-CE5E-47C2-8260-E79636ED43F9}" name="Tabulka3" displayName="Tabulka3" ref="A1:M89" totalsRowShown="0" headerRowDxfId="41">
  <autoFilter ref="A1:M89" xr:uid="{A3709CCC-CE5E-47C2-8260-E79636ED43F9}"/>
  <tableColumns count="13">
    <tableColumn id="1" xr3:uid="{FD3F60E8-3F47-41F7-BD0E-9F14C1C0E36E}" name="Ticker"/>
    <tableColumn id="2" xr3:uid="{2A82DECB-9209-4697-BF48-E022FACBE7F2}" name="Min" dataDxfId="40"/>
    <tableColumn id="3" xr3:uid="{7E1F6C86-CE2D-4A6A-A0D7-415133AA0DD3}" name="Max" dataDxfId="39"/>
    <tableColumn id="4" xr3:uid="{713F1E3F-F7B7-41B5-A8C3-3E22E8DD84F7}" name="Range" dataDxfId="38"/>
    <tableColumn id="5" xr3:uid="{1C79B927-DD9B-46AB-B8EF-8B6C9066E86B}" name="Mean_daily" dataDxfId="37"/>
    <tableColumn id="6" xr3:uid="{B6C31719-AB24-4AF0-B8B3-40FD9EE15099}" name="Mean_annual" dataDxfId="36"/>
    <tableColumn id="7" xr3:uid="{9BAB57FD-8E2C-4BE6-89A9-5A55F81DE072}" name="Std_daily" dataDxfId="35"/>
    <tableColumn id="8" xr3:uid="{33521E16-B619-4544-B9C1-9581C4DCF085}" name="Std_annual" dataDxfId="34"/>
    <tableColumn id="9" xr3:uid="{6CAA1866-DA67-43C2-A216-4B951D842228}" name="CV" dataDxfId="33"/>
    <tableColumn id="10" xr3:uid="{708DD033-AFF0-4653-92F2-6206A592A16D}" name="Skewness" dataDxfId="32"/>
    <tableColumn id="11" xr3:uid="{E520F979-8C8D-48A5-9F01-07DB9A9DFD1B}" name="Kurtosis" dataDxfId="31"/>
    <tableColumn id="12" xr3:uid="{9C7A457B-50D2-40B3-B3D6-51BD831B7A80}" name="term"/>
    <tableColumn id="13" xr3:uid="{ED8F6F05-21EC-4479-B238-909D118E9673}" name="Trading_Days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85548CC-9DE9-4579-851E-2F2F9DB13F20}" name="Tabulka16" displayName="Tabulka16" ref="A1:G9" totalsRowShown="0" headerRowDxfId="30">
  <autoFilter ref="A1:G9" xr:uid="{A85548CC-9DE9-4579-851E-2F2F9DB13F20}"/>
  <tableColumns count="7">
    <tableColumn id="1" xr3:uid="{7B93BEA8-AFBC-4241-8359-0517813A3BCA}" name="Ticker"/>
    <tableColumn id="2" xr3:uid="{E1FBD1A0-EF5B-4886-8160-7E51574A58EA}" name="W_statistic_all" dataDxfId="29"/>
    <tableColumn id="3" xr3:uid="{AAC25A3E-3907-4048-A7CB-9FD5B26DBFA2}" name="p_value_all_shapiro" dataDxfId="28"/>
    <tableColumn id="4" xr3:uid="{093EB238-6E29-4DC7-B846-C68CFEC97531}" name="Normality_all_shapiro"/>
    <tableColumn id="5" xr3:uid="{C538DB3E-DC26-48BB-BB95-C89BF351F9C9}" name="D_statistic_all" dataDxfId="27"/>
    <tableColumn id="6" xr3:uid="{0B9F556C-3DFA-47B5-A5FF-5D6464D1E1A9}" name="p_value_all_pearson" dataDxfId="26"/>
    <tableColumn id="7" xr3:uid="{2B4D14ED-A77A-42B7-A578-0189D81FE5AD}" name="Normality_all_pearson"/>
  </tableColumns>
  <tableStyleInfo name="TableStyleMedium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9A01A9B-7C71-483A-85E0-32183AFED84B}" name="Tabulka2" displayName="Tabulka2" ref="A11:G19" totalsRowShown="0" headerRowDxfId="25">
  <autoFilter ref="A11:G19" xr:uid="{C9A01A9B-7C71-483A-85E0-32183AFED84B}"/>
  <tableColumns count="7">
    <tableColumn id="1" xr3:uid="{8B26D3B3-DFF4-4080-8AC0-EF788BAE4814}" name="Ticker 2023"/>
    <tableColumn id="2" xr3:uid="{977D65A2-7215-4A36-8CD0-A9E0FAAF56CB}" name="W_statistic_2023" dataDxfId="24"/>
    <tableColumn id="3" xr3:uid="{C46E24B5-41BA-4C9F-BFD6-56357219F94F}" name="p_value_2023_shapiro" dataDxfId="23"/>
    <tableColumn id="4" xr3:uid="{E44F4324-D3A8-4E16-B467-1864D1B80596}" name="Normality_2023_shapiro"/>
    <tableColumn id="5" xr3:uid="{F01F8B78-5B00-46F1-B947-C8FF3AEE4868}" name="D_statistic_2023" dataDxfId="22"/>
    <tableColumn id="6" xr3:uid="{C16ACDCA-D410-411C-8A12-C4F6BCE99BE6}" name="p_value_2023_pearson" dataDxfId="21"/>
    <tableColumn id="7" xr3:uid="{0229ED55-639B-42AB-86BD-522FB90CDE5B}" name="Normality_2023_pearson"/>
  </tableColumns>
  <tableStyleInfo name="TableStyleMedium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A6BD71E-0F58-48A4-9D03-54995871F2F7}" name="Tabulka4" displayName="Tabulka4" ref="A1:C9" totalsRowShown="0" headerRowDxfId="20">
  <autoFilter ref="A1:C9" xr:uid="{EA6BD71E-0F58-48A4-9D03-54995871F2F7}"/>
  <tableColumns count="3">
    <tableColumn id="1" xr3:uid="{E5C3ABE6-721A-447B-9047-8CEC095438C7}" name="Ticker"/>
    <tableColumn id="2" xr3:uid="{E56E029B-9376-4C66-9D8D-3F9E37ABB7F9}" name="Durbin_Watson" dataDxfId="19"/>
    <tableColumn id="3" xr3:uid="{29C0EAB7-EDA8-43A8-9D34-F81C1E8DDB5B}" name="Significance"/>
  </tableColumns>
  <tableStyleInfo name="TableStyleMedium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602A2EA-2393-4804-B69E-5BC3740815DC}" name="Tabulka7" displayName="Tabulka7" ref="E1:H5" totalsRowShown="0" headerRowDxfId="18">
  <autoFilter ref="E1:H5" xr:uid="{F602A2EA-2393-4804-B69E-5BC3740815DC}"/>
  <tableColumns count="4">
    <tableColumn id="1" xr3:uid="{454BF322-77AB-457D-831A-D5A953C749FC}" name="Pair"/>
    <tableColumn id="2" xr3:uid="{A2EA4864-352D-4F0C-B9C7-4D9A3E71A36D}" name="Pearsons' r-statistic" dataDxfId="17"/>
    <tableColumn id="3" xr3:uid="{BF2315A0-CDF1-40FD-808D-E6756640141B}" name="p_value" dataDxfId="16"/>
    <tableColumn id="4" xr3:uid="{AE983FF2-FFEB-4507-9285-A5C3A6F254BD}" name="Significance"/>
  </tableColumns>
  <tableStyleInfo name="TableStyleMedium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18E1886-7C76-4E9F-808F-DCCF18FC8038}" name="Tabulka9" displayName="Tabulka9" ref="E7:H11" totalsRowShown="0" headerRowDxfId="15">
  <autoFilter ref="E7:H11" xr:uid="{618E1886-7C76-4E9F-808F-DCCF18FC8038}"/>
  <tableColumns count="4">
    <tableColumn id="1" xr3:uid="{EE7FDD61-CD57-461D-9D53-76E203CDCBA0}" name="Pair"/>
    <tableColumn id="2" xr3:uid="{1EF19E80-986E-439C-9168-ED55A209DCEE}" name="Pearsons' r-statistic" dataDxfId="14"/>
    <tableColumn id="3" xr3:uid="{95E0125B-CF5F-4C34-9059-C6BC64848324}" name="p_value" dataDxfId="13"/>
    <tableColumn id="4" xr3:uid="{11F1A81A-5E20-4AF1-9CFB-7FDD4763B9C5}" name="Significance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4919-9C26-42C5-B156-43406E812E97}">
  <dimension ref="A1:AD222"/>
  <sheetViews>
    <sheetView tabSelected="1" zoomScale="74" zoomScaleNormal="87" workbookViewId="0">
      <selection activeCell="P158" sqref="P158"/>
    </sheetView>
  </sheetViews>
  <sheetFormatPr defaultRowHeight="13.8" x14ac:dyDescent="0.25"/>
  <cols>
    <col min="1" max="1" width="37.33203125" style="1" customWidth="1"/>
    <col min="2" max="2" width="12.77734375" style="1" customWidth="1"/>
    <col min="3" max="6" width="8.88671875" style="1"/>
    <col min="7" max="7" width="8.88671875" style="1" customWidth="1"/>
    <col min="8" max="8" width="12.88671875" style="1" customWidth="1"/>
    <col min="9" max="9" width="8.88671875" style="1" customWidth="1"/>
    <col min="10" max="12" width="9.6640625" style="1" bestFit="1" customWidth="1"/>
    <col min="13" max="15" width="8.88671875" style="1"/>
    <col min="16" max="16" width="9.5546875" style="1" bestFit="1" customWidth="1"/>
    <col min="17" max="16384" width="8.88671875" style="1"/>
  </cols>
  <sheetData>
    <row r="1" spans="1:25" ht="21" customHeight="1" x14ac:dyDescent="0.25">
      <c r="A1" s="159" t="s">
        <v>175</v>
      </c>
      <c r="B1" s="160" t="s">
        <v>21</v>
      </c>
      <c r="C1" s="161"/>
      <c r="D1" s="161"/>
      <c r="E1" s="161"/>
      <c r="F1" s="162"/>
      <c r="G1" s="160" t="s">
        <v>22</v>
      </c>
      <c r="H1" s="161"/>
      <c r="I1" s="161"/>
      <c r="J1" s="161"/>
      <c r="K1" s="162"/>
    </row>
    <row r="2" spans="1:25" ht="21" customHeight="1" x14ac:dyDescent="0.25">
      <c r="A2" s="159"/>
      <c r="B2" s="163"/>
      <c r="C2" s="164"/>
      <c r="D2" s="164"/>
      <c r="E2" s="164"/>
      <c r="F2" s="165"/>
      <c r="G2" s="163"/>
      <c r="H2" s="164"/>
      <c r="I2" s="164"/>
      <c r="J2" s="164"/>
      <c r="K2" s="165"/>
      <c r="M2" s="117" t="s">
        <v>160</v>
      </c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8" customHeight="1" x14ac:dyDescent="0.25">
      <c r="A3" s="2" t="s">
        <v>20</v>
      </c>
      <c r="B3" s="1" t="s">
        <v>24</v>
      </c>
      <c r="C3" s="1" t="s">
        <v>25</v>
      </c>
      <c r="D3" s="1" t="s">
        <v>26</v>
      </c>
      <c r="E3" s="1" t="s">
        <v>27</v>
      </c>
      <c r="F3" s="3" t="s">
        <v>23</v>
      </c>
      <c r="G3" s="4" t="s">
        <v>33</v>
      </c>
      <c r="H3" s="1" t="s">
        <v>34</v>
      </c>
      <c r="I3" s="1" t="s">
        <v>35</v>
      </c>
      <c r="J3" s="1" t="s">
        <v>36</v>
      </c>
      <c r="K3" s="3" t="s">
        <v>37</v>
      </c>
    </row>
    <row r="4" spans="1:25" ht="18" customHeight="1" x14ac:dyDescent="0.25">
      <c r="A4" s="5" t="s">
        <v>0</v>
      </c>
      <c r="B4" s="6">
        <v>296083</v>
      </c>
      <c r="C4" s="7">
        <v>244324</v>
      </c>
      <c r="D4" s="7">
        <v>210056</v>
      </c>
      <c r="E4" s="7">
        <v>201833</v>
      </c>
      <c r="F4" s="8"/>
      <c r="G4" s="6">
        <v>144118</v>
      </c>
      <c r="H4" s="7">
        <v>97691</v>
      </c>
      <c r="I4" s="7">
        <v>132366</v>
      </c>
      <c r="J4" s="7">
        <v>182465</v>
      </c>
      <c r="K4" s="9"/>
      <c r="M4" s="130" t="s">
        <v>64</v>
      </c>
      <c r="N4" s="131"/>
      <c r="O4" s="10">
        <v>2020</v>
      </c>
      <c r="P4" s="10">
        <v>2021</v>
      </c>
      <c r="Q4" s="10">
        <v>2022</v>
      </c>
      <c r="R4" s="11">
        <v>2023</v>
      </c>
      <c r="T4" s="130" t="s">
        <v>112</v>
      </c>
      <c r="U4" s="131"/>
      <c r="V4" s="10">
        <v>2020</v>
      </c>
      <c r="W4" s="10">
        <v>2021</v>
      </c>
      <c r="X4" s="10">
        <v>2022</v>
      </c>
      <c r="Y4" s="11">
        <v>2023</v>
      </c>
    </row>
    <row r="5" spans="1:25" ht="18" customHeight="1" x14ac:dyDescent="0.25">
      <c r="A5" s="12" t="s">
        <v>3</v>
      </c>
      <c r="B5" s="13">
        <v>145540</v>
      </c>
      <c r="C5" s="14">
        <v>120779</v>
      </c>
      <c r="D5" s="14">
        <v>97862</v>
      </c>
      <c r="E5" s="14">
        <v>75025</v>
      </c>
      <c r="F5" s="15"/>
      <c r="G5" s="13">
        <v>7805</v>
      </c>
      <c r="H5" s="14">
        <v>12040</v>
      </c>
      <c r="I5" s="14">
        <v>11090</v>
      </c>
      <c r="J5" s="14">
        <v>13355</v>
      </c>
      <c r="M5" s="132" t="s">
        <v>65</v>
      </c>
      <c r="N5" s="133"/>
      <c r="O5" s="1">
        <v>4133</v>
      </c>
      <c r="P5" s="1">
        <v>1752</v>
      </c>
      <c r="Q5" s="1">
        <v>3777</v>
      </c>
      <c r="R5" s="13">
        <v>2121</v>
      </c>
      <c r="T5" s="132" t="s">
        <v>65</v>
      </c>
      <c r="U5" s="133"/>
      <c r="V5" s="1">
        <v>145385</v>
      </c>
      <c r="W5" s="1">
        <v>120745</v>
      </c>
      <c r="X5" s="1">
        <v>130338</v>
      </c>
      <c r="Y5" s="13">
        <v>72016</v>
      </c>
    </row>
    <row r="6" spans="1:25" ht="18" customHeight="1" x14ac:dyDescent="0.25">
      <c r="A6" s="16" t="s">
        <v>4</v>
      </c>
      <c r="B6" s="13">
        <v>1000</v>
      </c>
      <c r="C6" s="14">
        <v>1434</v>
      </c>
      <c r="D6" s="14">
        <v>830</v>
      </c>
      <c r="E6" s="14">
        <v>13813</v>
      </c>
      <c r="F6" s="15"/>
      <c r="G6" s="13">
        <v>0</v>
      </c>
      <c r="H6" s="14">
        <v>0</v>
      </c>
      <c r="I6" s="14">
        <v>0</v>
      </c>
      <c r="J6" s="14">
        <v>0</v>
      </c>
      <c r="K6" s="2" t="s">
        <v>31</v>
      </c>
      <c r="M6" s="128" t="s">
        <v>66</v>
      </c>
      <c r="N6" s="129"/>
      <c r="O6" s="17">
        <v>14</v>
      </c>
      <c r="P6" s="17">
        <v>80</v>
      </c>
      <c r="Q6" s="17">
        <v>104</v>
      </c>
      <c r="R6" s="18">
        <v>551</v>
      </c>
      <c r="T6" s="128" t="s">
        <v>66</v>
      </c>
      <c r="U6" s="129"/>
      <c r="V6" s="17">
        <v>101655</v>
      </c>
      <c r="W6" s="17">
        <v>189589</v>
      </c>
      <c r="X6" s="17">
        <v>228838</v>
      </c>
      <c r="Y6" s="18">
        <v>470145</v>
      </c>
    </row>
    <row r="7" spans="1:25" ht="18" customHeight="1" x14ac:dyDescent="0.25">
      <c r="A7" s="16" t="s">
        <v>5</v>
      </c>
      <c r="B7" s="13">
        <v>144540</v>
      </c>
      <c r="C7" s="14">
        <v>119345</v>
      </c>
      <c r="D7" s="14">
        <v>97032</v>
      </c>
      <c r="E7" s="14">
        <v>61212</v>
      </c>
      <c r="F7" s="15"/>
      <c r="G7" s="13">
        <v>7805</v>
      </c>
      <c r="H7" s="14">
        <v>12040</v>
      </c>
      <c r="I7" s="14">
        <v>11090</v>
      </c>
      <c r="J7" s="14">
        <v>13355</v>
      </c>
      <c r="K7" s="2" t="s">
        <v>32</v>
      </c>
    </row>
    <row r="8" spans="1:25" ht="18" customHeight="1" x14ac:dyDescent="0.25">
      <c r="A8" s="16" t="s">
        <v>6</v>
      </c>
      <c r="B8" s="13">
        <v>0</v>
      </c>
      <c r="C8" s="14">
        <v>0</v>
      </c>
      <c r="D8" s="14">
        <v>0</v>
      </c>
      <c r="E8" s="14">
        <v>0</v>
      </c>
      <c r="F8" s="15"/>
      <c r="G8" s="13">
        <v>0</v>
      </c>
      <c r="H8" s="14">
        <v>0</v>
      </c>
      <c r="I8" s="14">
        <v>0</v>
      </c>
      <c r="J8" s="14">
        <v>0</v>
      </c>
      <c r="M8" s="130" t="s">
        <v>67</v>
      </c>
      <c r="N8" s="131"/>
      <c r="O8" s="10">
        <v>2020</v>
      </c>
      <c r="P8" s="10">
        <v>2021</v>
      </c>
      <c r="Q8" s="10">
        <v>2022</v>
      </c>
      <c r="R8" s="11">
        <v>2023</v>
      </c>
      <c r="T8" s="130" t="s">
        <v>113</v>
      </c>
      <c r="U8" s="131"/>
      <c r="V8" s="10">
        <v>2020</v>
      </c>
      <c r="W8" s="10">
        <v>2021</v>
      </c>
      <c r="X8" s="10">
        <v>2022</v>
      </c>
      <c r="Y8" s="11">
        <v>2023</v>
      </c>
    </row>
    <row r="9" spans="1:25" ht="18" customHeight="1" x14ac:dyDescent="0.25">
      <c r="A9" s="12" t="s">
        <v>7</v>
      </c>
      <c r="B9" s="13">
        <v>150543</v>
      </c>
      <c r="C9" s="14">
        <v>123545</v>
      </c>
      <c r="D9" s="14">
        <v>112194</v>
      </c>
      <c r="E9" s="14">
        <v>126808</v>
      </c>
      <c r="F9" s="15"/>
      <c r="G9" s="13">
        <v>94849</v>
      </c>
      <c r="H9" s="14">
        <v>57381</v>
      </c>
      <c r="I9" s="14">
        <v>104030</v>
      </c>
      <c r="J9" s="14">
        <v>168579</v>
      </c>
      <c r="M9" s="132" t="s">
        <v>65</v>
      </c>
      <c r="N9" s="133"/>
      <c r="O9" s="1">
        <v>7786</v>
      </c>
      <c r="P9" s="1">
        <v>-29880</v>
      </c>
      <c r="Q9" s="1">
        <v>-30979</v>
      </c>
      <c r="R9" s="13">
        <v>-10297</v>
      </c>
      <c r="T9" s="132" t="s">
        <v>65</v>
      </c>
      <c r="U9" s="133"/>
      <c r="V9" s="1">
        <f>208817-28393-V5</f>
        <v>35039</v>
      </c>
      <c r="W9" s="1">
        <f>201236+16094-W5</f>
        <v>96585</v>
      </c>
      <c r="X9" s="1">
        <f>186489+10793-X5</f>
        <v>66944</v>
      </c>
      <c r="Y9" s="13">
        <f>123585-4116-13587-Y5</f>
        <v>33866</v>
      </c>
    </row>
    <row r="10" spans="1:25" ht="18" customHeight="1" x14ac:dyDescent="0.25">
      <c r="A10" s="16" t="s">
        <v>8</v>
      </c>
      <c r="B10" s="13">
        <v>65525</v>
      </c>
      <c r="C10" s="14">
        <v>50982</v>
      </c>
      <c r="D10" s="14">
        <v>34729</v>
      </c>
      <c r="E10" s="14">
        <v>37357</v>
      </c>
      <c r="F10" s="15"/>
      <c r="G10" s="13">
        <v>31500</v>
      </c>
      <c r="H10" s="14">
        <v>0</v>
      </c>
      <c r="I10" s="14">
        <v>128</v>
      </c>
      <c r="J10" s="14">
        <v>2960</v>
      </c>
      <c r="M10" s="128" t="s">
        <v>66</v>
      </c>
      <c r="N10" s="129"/>
      <c r="O10" s="17">
        <v>5739</v>
      </c>
      <c r="P10" s="17">
        <v>12949</v>
      </c>
      <c r="Q10" s="17">
        <v>9764</v>
      </c>
      <c r="R10" s="18">
        <v>16340</v>
      </c>
      <c r="T10" s="128" t="s">
        <v>66</v>
      </c>
      <c r="U10" s="129"/>
      <c r="V10" s="17">
        <f>71130+54707-V6</f>
        <v>24182</v>
      </c>
      <c r="W10" s="17">
        <f>103872+114984-W6</f>
        <v>29267</v>
      </c>
      <c r="X10" s="17">
        <f>132323+124266-X6</f>
        <v>27751</v>
      </c>
      <c r="Y10" s="18">
        <f>86490+419077-Y6</f>
        <v>35422</v>
      </c>
    </row>
    <row r="11" spans="1:25" ht="18" customHeight="1" x14ac:dyDescent="0.25">
      <c r="A11" s="16" t="s">
        <v>9</v>
      </c>
      <c r="B11" s="13">
        <v>78695</v>
      </c>
      <c r="C11" s="14">
        <v>60944</v>
      </c>
      <c r="D11" s="14">
        <v>73546</v>
      </c>
      <c r="E11" s="14">
        <v>88186</v>
      </c>
      <c r="F11" s="15"/>
      <c r="G11" s="13">
        <v>17168</v>
      </c>
      <c r="H11" s="14">
        <v>11391</v>
      </c>
      <c r="I11" s="14">
        <v>34080</v>
      </c>
      <c r="J11" s="14">
        <v>86705</v>
      </c>
    </row>
    <row r="12" spans="1:25" ht="18" customHeight="1" x14ac:dyDescent="0.25">
      <c r="A12" s="16" t="s">
        <v>10</v>
      </c>
      <c r="B12" s="13">
        <v>0</v>
      </c>
      <c r="C12" s="14">
        <v>0</v>
      </c>
      <c r="D12" s="14">
        <v>0</v>
      </c>
      <c r="E12" s="14">
        <v>0</v>
      </c>
      <c r="F12" s="15"/>
      <c r="G12" s="13">
        <v>0</v>
      </c>
      <c r="H12" s="14">
        <v>0</v>
      </c>
      <c r="I12" s="14">
        <v>0</v>
      </c>
      <c r="J12" s="14">
        <v>0</v>
      </c>
      <c r="M12" s="130" t="s">
        <v>76</v>
      </c>
      <c r="N12" s="131"/>
      <c r="O12" s="10">
        <v>2020</v>
      </c>
      <c r="P12" s="10">
        <v>2021</v>
      </c>
      <c r="Q12" s="10">
        <v>2022</v>
      </c>
      <c r="R12" s="11">
        <v>2023</v>
      </c>
      <c r="T12" s="130" t="s">
        <v>114</v>
      </c>
      <c r="U12" s="131"/>
      <c r="V12" s="10">
        <v>2020</v>
      </c>
      <c r="W12" s="10">
        <v>2021</v>
      </c>
      <c r="X12" s="10">
        <v>2022</v>
      </c>
      <c r="Y12" s="11">
        <v>2023</v>
      </c>
    </row>
    <row r="13" spans="1:25" ht="18" customHeight="1" x14ac:dyDescent="0.25">
      <c r="A13" s="16" t="s">
        <v>11</v>
      </c>
      <c r="B13" s="13">
        <v>6323</v>
      </c>
      <c r="C13" s="14">
        <v>11619</v>
      </c>
      <c r="D13" s="14">
        <v>3919</v>
      </c>
      <c r="E13" s="14">
        <v>1265</v>
      </c>
      <c r="F13" s="15"/>
      <c r="G13" s="13">
        <v>46181</v>
      </c>
      <c r="H13" s="14">
        <v>45990</v>
      </c>
      <c r="I13" s="14">
        <v>69822</v>
      </c>
      <c r="J13" s="14">
        <v>78914</v>
      </c>
      <c r="M13" s="122" t="s">
        <v>65</v>
      </c>
      <c r="N13" s="94"/>
      <c r="O13" s="20">
        <v>26645</v>
      </c>
      <c r="P13" s="21">
        <v>26436</v>
      </c>
      <c r="Q13" s="21">
        <v>22919</v>
      </c>
      <c r="R13" s="22">
        <v>18599</v>
      </c>
      <c r="T13" s="132" t="s">
        <v>65</v>
      </c>
      <c r="U13" s="133"/>
      <c r="V13" s="1">
        <v>91679</v>
      </c>
      <c r="W13" s="1">
        <v>87404</v>
      </c>
      <c r="X13" s="1">
        <v>74247</v>
      </c>
      <c r="Y13" s="13">
        <v>65525</v>
      </c>
    </row>
    <row r="14" spans="1:25" ht="18" customHeight="1" x14ac:dyDescent="0.25">
      <c r="A14" s="16" t="s">
        <v>12</v>
      </c>
      <c r="B14" s="13">
        <v>754</v>
      </c>
      <c r="C14" s="14">
        <v>858</v>
      </c>
      <c r="D14" s="14">
        <v>0</v>
      </c>
      <c r="E14" s="14">
        <v>0</v>
      </c>
      <c r="F14" s="15"/>
      <c r="G14" s="13">
        <v>41464</v>
      </c>
      <c r="H14" s="14">
        <v>28270</v>
      </c>
      <c r="I14" s="14">
        <v>17246</v>
      </c>
      <c r="J14" s="14">
        <v>531</v>
      </c>
      <c r="M14" s="128" t="s">
        <v>66</v>
      </c>
      <c r="N14" s="129"/>
      <c r="O14" s="23">
        <v>1857</v>
      </c>
      <c r="P14" s="17">
        <v>2337</v>
      </c>
      <c r="Q14" s="17">
        <v>3357</v>
      </c>
      <c r="R14" s="18">
        <v>3529</v>
      </c>
      <c r="T14" s="128" t="s">
        <v>66</v>
      </c>
      <c r="U14" s="129"/>
      <c r="V14" s="17">
        <v>15066</v>
      </c>
      <c r="W14" s="17">
        <v>13541</v>
      </c>
      <c r="X14" s="17">
        <v>14471</v>
      </c>
      <c r="Y14" s="18">
        <v>14869</v>
      </c>
    </row>
    <row r="15" spans="1:25" ht="18" customHeight="1" x14ac:dyDescent="0.25">
      <c r="A15" s="16"/>
      <c r="B15" s="13"/>
      <c r="C15" s="14"/>
      <c r="D15" s="14"/>
      <c r="E15" s="14"/>
      <c r="F15" s="15"/>
      <c r="G15" s="13"/>
      <c r="H15" s="14"/>
      <c r="I15" s="14"/>
      <c r="J15" s="14"/>
    </row>
    <row r="16" spans="1:25" ht="18" customHeight="1" x14ac:dyDescent="0.25">
      <c r="A16" s="24" t="s">
        <v>1</v>
      </c>
      <c r="B16" s="6">
        <v>296083</v>
      </c>
      <c r="C16" s="7">
        <v>244324</v>
      </c>
      <c r="D16" s="7">
        <v>210056</v>
      </c>
      <c r="E16" s="7">
        <v>201833</v>
      </c>
      <c r="F16" s="8"/>
      <c r="G16" s="6">
        <v>144118</v>
      </c>
      <c r="H16" s="7">
        <v>97691</v>
      </c>
      <c r="I16" s="7">
        <v>132366</v>
      </c>
      <c r="J16" s="7">
        <v>182465</v>
      </c>
      <c r="K16" s="9"/>
      <c r="M16" s="130" t="s">
        <v>77</v>
      </c>
      <c r="N16" s="131"/>
      <c r="O16" s="10">
        <v>2020</v>
      </c>
      <c r="P16" s="10">
        <v>2021</v>
      </c>
      <c r="Q16" s="10">
        <v>2022</v>
      </c>
      <c r="R16" s="11">
        <v>2023</v>
      </c>
    </row>
    <row r="17" spans="1:30" ht="18" customHeight="1" x14ac:dyDescent="0.25">
      <c r="A17" s="12" t="s">
        <v>18</v>
      </c>
      <c r="B17" s="13">
        <v>149517</v>
      </c>
      <c r="C17" s="14">
        <v>94096</v>
      </c>
      <c r="D17" s="14">
        <v>56820</v>
      </c>
      <c r="E17" s="14">
        <v>45842</v>
      </c>
      <c r="F17" s="15"/>
      <c r="G17" s="13">
        <v>16675</v>
      </c>
      <c r="H17" s="14">
        <v>26993</v>
      </c>
      <c r="I17" s="14">
        <v>34536</v>
      </c>
      <c r="J17" s="14">
        <v>45326</v>
      </c>
      <c r="M17" s="122" t="s">
        <v>65</v>
      </c>
      <c r="N17" s="94"/>
      <c r="O17" s="20">
        <v>3653</v>
      </c>
      <c r="P17" s="21">
        <v>-36890</v>
      </c>
      <c r="Q17" s="21">
        <v>-37276</v>
      </c>
      <c r="R17" s="22">
        <v>-10978</v>
      </c>
    </row>
    <row r="18" spans="1:30" ht="18" customHeight="1" x14ac:dyDescent="0.25">
      <c r="A18" s="16" t="s">
        <v>17</v>
      </c>
      <c r="B18" s="13">
        <v>16000</v>
      </c>
      <c r="C18" s="14">
        <v>16000</v>
      </c>
      <c r="D18" s="14">
        <v>16000</v>
      </c>
      <c r="E18" s="14">
        <v>16000</v>
      </c>
      <c r="F18" s="15"/>
      <c r="G18" s="13">
        <v>200</v>
      </c>
      <c r="H18" s="14">
        <v>200</v>
      </c>
      <c r="I18" s="14">
        <v>200</v>
      </c>
      <c r="J18" s="14">
        <v>200</v>
      </c>
      <c r="M18" s="128" t="s">
        <v>66</v>
      </c>
      <c r="N18" s="129"/>
      <c r="O18" s="23">
        <v>4582</v>
      </c>
      <c r="P18" s="17">
        <v>10318</v>
      </c>
      <c r="Q18" s="17">
        <v>8463</v>
      </c>
      <c r="R18" s="18">
        <v>14108</v>
      </c>
    </row>
    <row r="19" spans="1:30" ht="18" customHeight="1" x14ac:dyDescent="0.25">
      <c r="A19" s="16" t="s">
        <v>19</v>
      </c>
      <c r="B19" s="13">
        <v>129864</v>
      </c>
      <c r="C19" s="14">
        <v>114986</v>
      </c>
      <c r="D19" s="14">
        <v>78096</v>
      </c>
      <c r="E19" s="14">
        <v>40820</v>
      </c>
      <c r="F19" s="15"/>
      <c r="G19" s="13">
        <v>11873</v>
      </c>
      <c r="H19" s="14">
        <v>16455</v>
      </c>
      <c r="I19" s="14">
        <v>25853</v>
      </c>
      <c r="J19" s="14">
        <v>30998</v>
      </c>
    </row>
    <row r="20" spans="1:30" ht="18" customHeight="1" x14ac:dyDescent="0.25">
      <c r="A20" s="25" t="s">
        <v>16</v>
      </c>
      <c r="B20" s="26">
        <v>3653</v>
      </c>
      <c r="C20" s="27">
        <v>-36890</v>
      </c>
      <c r="D20" s="27">
        <v>-37276</v>
      </c>
      <c r="E20" s="27">
        <v>-10978</v>
      </c>
      <c r="F20" s="15"/>
      <c r="G20" s="26">
        <v>4582</v>
      </c>
      <c r="H20" s="28">
        <v>10318</v>
      </c>
      <c r="I20" s="28">
        <v>8463</v>
      </c>
      <c r="J20" s="28">
        <v>14108</v>
      </c>
      <c r="M20" s="141" t="s">
        <v>99</v>
      </c>
      <c r="N20" s="143"/>
      <c r="O20" s="10">
        <v>2020</v>
      </c>
      <c r="P20" s="10">
        <v>2021</v>
      </c>
      <c r="Q20" s="10">
        <v>2022</v>
      </c>
      <c r="R20" s="11">
        <v>2023</v>
      </c>
    </row>
    <row r="21" spans="1:30" ht="18" customHeight="1" x14ac:dyDescent="0.25">
      <c r="A21" s="16" t="s">
        <v>2</v>
      </c>
      <c r="B21" s="13">
        <v>0</v>
      </c>
      <c r="C21" s="14">
        <v>0</v>
      </c>
      <c r="D21" s="14">
        <v>0</v>
      </c>
      <c r="E21" s="14">
        <v>0</v>
      </c>
      <c r="F21" s="15"/>
      <c r="G21" s="13">
        <v>0</v>
      </c>
      <c r="H21" s="14">
        <v>0</v>
      </c>
      <c r="I21" s="14">
        <v>0</v>
      </c>
      <c r="J21" s="14">
        <v>0</v>
      </c>
      <c r="M21" s="122" t="s">
        <v>65</v>
      </c>
      <c r="N21" s="94"/>
      <c r="O21" s="20">
        <f>208817+1045</f>
        <v>209862</v>
      </c>
      <c r="P21" s="21">
        <f>201236+1268</f>
        <v>202504</v>
      </c>
      <c r="Q21" s="21">
        <f>186489+1306</f>
        <v>187795</v>
      </c>
      <c r="R21" s="22">
        <f>123585+520</f>
        <v>124105</v>
      </c>
    </row>
    <row r="22" spans="1:30" ht="18" customHeight="1" x14ac:dyDescent="0.25">
      <c r="A22" s="12" t="s">
        <v>28</v>
      </c>
      <c r="B22" s="13">
        <v>146566</v>
      </c>
      <c r="C22" s="14">
        <v>150228</v>
      </c>
      <c r="D22" s="14">
        <v>153236</v>
      </c>
      <c r="E22" s="14">
        <v>155991</v>
      </c>
      <c r="F22" s="15"/>
      <c r="G22" s="13">
        <v>56725</v>
      </c>
      <c r="H22" s="14">
        <v>16167</v>
      </c>
      <c r="I22" s="14">
        <v>54300</v>
      </c>
      <c r="J22" s="14">
        <v>98786</v>
      </c>
      <c r="M22" s="128" t="s">
        <v>66</v>
      </c>
      <c r="N22" s="129"/>
      <c r="O22" s="23">
        <f>71130+54707</f>
        <v>125837</v>
      </c>
      <c r="P22" s="17">
        <f>103872+114984</f>
        <v>218856</v>
      </c>
      <c r="Q22" s="17">
        <f>132323+124266</f>
        <v>256589</v>
      </c>
      <c r="R22" s="18">
        <f>86490+419077</f>
        <v>505567</v>
      </c>
    </row>
    <row r="23" spans="1:30" ht="18" customHeight="1" x14ac:dyDescent="0.25">
      <c r="A23" s="16" t="s">
        <v>13</v>
      </c>
      <c r="B23" s="13">
        <v>77045</v>
      </c>
      <c r="C23" s="14">
        <v>75562</v>
      </c>
      <c r="D23" s="14">
        <v>76238</v>
      </c>
      <c r="E23" s="14">
        <v>59329</v>
      </c>
      <c r="F23" s="15"/>
      <c r="G23" s="13">
        <v>3426</v>
      </c>
      <c r="H23" s="14">
        <v>3636</v>
      </c>
      <c r="I23" s="14">
        <v>2808</v>
      </c>
      <c r="J23" s="14">
        <v>3402</v>
      </c>
      <c r="M23" s="1" t="s">
        <v>100</v>
      </c>
    </row>
    <row r="24" spans="1:30" ht="18" customHeight="1" x14ac:dyDescent="0.25">
      <c r="A24" s="16" t="s">
        <v>14</v>
      </c>
      <c r="B24" s="13">
        <v>66778</v>
      </c>
      <c r="C24" s="14">
        <v>64983</v>
      </c>
      <c r="D24" s="14">
        <v>72156</v>
      </c>
      <c r="E24" s="14">
        <v>92528</v>
      </c>
      <c r="F24" s="15"/>
      <c r="G24" s="13">
        <v>53299</v>
      </c>
      <c r="H24" s="14">
        <v>12531</v>
      </c>
      <c r="I24" s="14">
        <v>51492</v>
      </c>
      <c r="J24" s="14">
        <v>95384</v>
      </c>
      <c r="K24" s="2" t="s">
        <v>29</v>
      </c>
    </row>
    <row r="25" spans="1:30" ht="18" customHeight="1" x14ac:dyDescent="0.25">
      <c r="A25" s="16" t="s">
        <v>15</v>
      </c>
      <c r="B25" s="13">
        <v>2743</v>
      </c>
      <c r="C25" s="14">
        <v>9683</v>
      </c>
      <c r="D25" s="14">
        <v>4842</v>
      </c>
      <c r="E25" s="14">
        <v>4134</v>
      </c>
      <c r="F25" s="15"/>
      <c r="G25" s="13">
        <v>70718</v>
      </c>
      <c r="H25" s="14">
        <v>54531</v>
      </c>
      <c r="I25" s="14">
        <v>43530</v>
      </c>
      <c r="J25" s="14">
        <v>38353</v>
      </c>
      <c r="K25" s="2" t="s">
        <v>30</v>
      </c>
    </row>
    <row r="27" spans="1:30" ht="14.4" customHeight="1" x14ac:dyDescent="0.25">
      <c r="A27" s="109" t="s">
        <v>38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14.4" customHeight="1" x14ac:dyDescent="0.25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30" spans="1:30" x14ac:dyDescent="0.25">
      <c r="A30" s="144" t="s">
        <v>39</v>
      </c>
      <c r="B30" s="114" t="s">
        <v>21</v>
      </c>
      <c r="C30" s="115"/>
      <c r="D30" s="115"/>
      <c r="E30" s="115"/>
      <c r="F30" s="115"/>
      <c r="G30" s="116"/>
      <c r="H30" s="114" t="s">
        <v>22</v>
      </c>
      <c r="I30" s="115"/>
      <c r="J30" s="115"/>
      <c r="K30" s="115"/>
      <c r="L30" s="115"/>
      <c r="M30" s="116"/>
      <c r="O30" s="144" t="s">
        <v>155</v>
      </c>
      <c r="P30" s="144"/>
      <c r="Q30" s="144"/>
      <c r="R30" s="144"/>
      <c r="S30" s="114" t="s">
        <v>21</v>
      </c>
      <c r="T30" s="115"/>
      <c r="U30" s="115"/>
      <c r="V30" s="115"/>
      <c r="W30" s="115"/>
      <c r="X30" s="116"/>
      <c r="Y30" s="114" t="s">
        <v>22</v>
      </c>
      <c r="Z30" s="115"/>
      <c r="AA30" s="115"/>
      <c r="AB30" s="115"/>
      <c r="AC30" s="115"/>
      <c r="AD30" s="116"/>
    </row>
    <row r="31" spans="1:30" x14ac:dyDescent="0.25">
      <c r="A31" s="144"/>
      <c r="B31" s="117"/>
      <c r="C31" s="118"/>
      <c r="D31" s="118"/>
      <c r="E31" s="118"/>
      <c r="F31" s="118"/>
      <c r="G31" s="119"/>
      <c r="H31" s="117"/>
      <c r="I31" s="118"/>
      <c r="J31" s="118"/>
      <c r="K31" s="118"/>
      <c r="L31" s="118"/>
      <c r="M31" s="119"/>
      <c r="O31" s="144"/>
      <c r="P31" s="144"/>
      <c r="Q31" s="144"/>
      <c r="R31" s="144"/>
      <c r="S31" s="117"/>
      <c r="T31" s="118"/>
      <c r="U31" s="118"/>
      <c r="V31" s="118"/>
      <c r="W31" s="118"/>
      <c r="X31" s="119"/>
      <c r="Y31" s="117"/>
      <c r="Z31" s="118"/>
      <c r="AA31" s="118"/>
      <c r="AB31" s="118"/>
      <c r="AC31" s="118"/>
      <c r="AD31" s="119"/>
    </row>
    <row r="32" spans="1:30" x14ac:dyDescent="0.25">
      <c r="B32" s="82" t="s">
        <v>174</v>
      </c>
      <c r="C32" s="80">
        <v>2020</v>
      </c>
      <c r="D32" s="80">
        <v>2021</v>
      </c>
      <c r="E32" s="80">
        <v>2022</v>
      </c>
      <c r="F32" s="80">
        <v>2023</v>
      </c>
      <c r="G32" s="81" t="s">
        <v>43</v>
      </c>
      <c r="H32" s="82" t="s">
        <v>174</v>
      </c>
      <c r="I32" s="80">
        <v>2020</v>
      </c>
      <c r="J32" s="80">
        <v>2021</v>
      </c>
      <c r="K32" s="80">
        <v>2022</v>
      </c>
      <c r="L32" s="80">
        <v>2023</v>
      </c>
      <c r="M32" s="81" t="s">
        <v>43</v>
      </c>
      <c r="O32" s="181" t="s">
        <v>173</v>
      </c>
      <c r="P32" s="181"/>
      <c r="Q32" s="181"/>
      <c r="R32" s="181"/>
      <c r="S32" s="79" t="s">
        <v>174</v>
      </c>
      <c r="T32" s="80">
        <v>2020</v>
      </c>
      <c r="U32" s="80">
        <v>2021</v>
      </c>
      <c r="V32" s="80">
        <v>2022</v>
      </c>
      <c r="W32" s="80">
        <v>2023</v>
      </c>
      <c r="X32" s="81" t="s">
        <v>43</v>
      </c>
      <c r="Y32" s="79" t="s">
        <v>174</v>
      </c>
      <c r="Z32" s="80">
        <v>2020</v>
      </c>
      <c r="AA32" s="80">
        <v>2021</v>
      </c>
      <c r="AB32" s="80">
        <v>2022</v>
      </c>
      <c r="AC32" s="80">
        <v>2023</v>
      </c>
      <c r="AD32" s="81" t="s">
        <v>43</v>
      </c>
    </row>
    <row r="33" spans="1:30" x14ac:dyDescent="0.25">
      <c r="A33" s="1" t="s">
        <v>42</v>
      </c>
      <c r="B33" s="32" t="s">
        <v>40</v>
      </c>
      <c r="C33" s="33">
        <f>B9/B24</f>
        <v>2.254380185090898</v>
      </c>
      <c r="D33" s="33">
        <f>C9/C24</f>
        <v>1.9011895418801841</v>
      </c>
      <c r="E33" s="33">
        <f>D9/D24</f>
        <v>1.5548810909695658</v>
      </c>
      <c r="F33" s="33">
        <f>E9/E24</f>
        <v>1.3704824485561127</v>
      </c>
      <c r="G33" s="166"/>
      <c r="H33" s="32" t="s">
        <v>40</v>
      </c>
      <c r="I33" s="33">
        <f>G9/G24</f>
        <v>1.7795643445468019</v>
      </c>
      <c r="J33" s="33">
        <f>H9/H24</f>
        <v>4.5791237730428538</v>
      </c>
      <c r="K33" s="33">
        <f t="shared" ref="K33:L33" si="0">I9/I24</f>
        <v>2.0203138351588596</v>
      </c>
      <c r="L33" s="33">
        <f t="shared" si="0"/>
        <v>1.7673718862702339</v>
      </c>
      <c r="M33" s="166"/>
      <c r="O33" s="181"/>
      <c r="P33" s="181"/>
      <c r="Q33" s="181"/>
      <c r="R33" s="181"/>
      <c r="S33" s="32" t="s">
        <v>172</v>
      </c>
      <c r="T33" s="34">
        <f>T34-T35</f>
        <v>20.726501224614267</v>
      </c>
      <c r="U33" s="84">
        <f t="shared" ref="U33:W33" si="1">U34-U35</f>
        <v>-7.280029036463489</v>
      </c>
      <c r="V33" s="84">
        <f t="shared" si="1"/>
        <v>2.7016161239649534</v>
      </c>
      <c r="W33" s="84">
        <f t="shared" si="1"/>
        <v>-12.77007372789177</v>
      </c>
      <c r="X33" s="13"/>
      <c r="Y33" s="32" t="s">
        <v>172</v>
      </c>
      <c r="Z33" s="84">
        <f>Z34-Z35</f>
        <v>-104.80077401718096</v>
      </c>
      <c r="AA33" s="84">
        <f t="shared" ref="AA33:AC33" si="2">AA34-AA35</f>
        <v>-1.9012501370764312</v>
      </c>
      <c r="AB33" s="84">
        <f t="shared" si="2"/>
        <v>-24.768715728265818</v>
      </c>
      <c r="AC33" s="84">
        <f t="shared" si="2"/>
        <v>-6.265905409174259</v>
      </c>
      <c r="AD33" s="13"/>
    </row>
    <row r="34" spans="1:30" x14ac:dyDescent="0.25">
      <c r="B34" s="32" t="s">
        <v>51</v>
      </c>
      <c r="D34" s="33">
        <f>D33-C33</f>
        <v>-0.35319064321071392</v>
      </c>
      <c r="E34" s="33">
        <f>E33-D33</f>
        <v>-0.34630845091061824</v>
      </c>
      <c r="F34" s="33">
        <f t="shared" ref="F34" si="3">F33-E33</f>
        <v>-0.18439864241345316</v>
      </c>
      <c r="G34" s="166"/>
      <c r="H34" s="32" t="s">
        <v>41</v>
      </c>
      <c r="J34" s="33">
        <f>J33-I33</f>
        <v>2.7995594284960519</v>
      </c>
      <c r="K34" s="33">
        <f t="shared" ref="K34:L34" si="4">K33-J33</f>
        <v>-2.5588099378839941</v>
      </c>
      <c r="L34" s="33">
        <f t="shared" si="4"/>
        <v>-0.25294194888862576</v>
      </c>
      <c r="M34" s="166"/>
      <c r="O34" s="181" t="s">
        <v>159</v>
      </c>
      <c r="P34" s="181"/>
      <c r="Q34" s="181"/>
      <c r="R34" s="181"/>
      <c r="S34" s="32" t="s">
        <v>157</v>
      </c>
      <c r="T34" s="34">
        <f>(B11/O21)*365</f>
        <v>136.86934747596038</v>
      </c>
      <c r="U34" s="34">
        <f t="shared" ref="U34:W34" si="5">(C11/P21)*365</f>
        <v>109.84750918500374</v>
      </c>
      <c r="V34" s="34">
        <f t="shared" si="5"/>
        <v>142.94464708858064</v>
      </c>
      <c r="W34" s="34">
        <f t="shared" si="5"/>
        <v>259.36013859232099</v>
      </c>
      <c r="X34" s="18"/>
      <c r="Y34" s="32" t="s">
        <v>157</v>
      </c>
      <c r="Z34" s="34">
        <f>(G11/O22)*365</f>
        <v>49.797118494560422</v>
      </c>
      <c r="AA34" s="34">
        <f t="shared" ref="AA34:AC34" si="6">(H11/P22)*365</f>
        <v>18.997491501261106</v>
      </c>
      <c r="AB34" s="34">
        <f t="shared" si="6"/>
        <v>48.47908522968639</v>
      </c>
      <c r="AC34" s="34">
        <f t="shared" si="6"/>
        <v>62.597687349055612</v>
      </c>
      <c r="AD34" s="13"/>
    </row>
    <row r="35" spans="1:30" x14ac:dyDescent="0.25">
      <c r="A35" s="1" t="s">
        <v>45</v>
      </c>
      <c r="B35" s="32" t="s">
        <v>47</v>
      </c>
      <c r="C35" s="33">
        <f>(B9-B10)/B24</f>
        <v>1.2731438497708827</v>
      </c>
      <c r="D35" s="33">
        <f t="shared" ref="D35:F35" si="7">(C9-C10)/C24</f>
        <v>1.1166458920025237</v>
      </c>
      <c r="E35" s="33">
        <f t="shared" si="7"/>
        <v>1.0735766949387437</v>
      </c>
      <c r="F35" s="33">
        <f t="shared" si="7"/>
        <v>0.96674520145253329</v>
      </c>
      <c r="G35" s="166"/>
      <c r="H35" s="32" t="s">
        <v>47</v>
      </c>
      <c r="I35" s="33">
        <f>(G9-G10)/G24</f>
        <v>1.1885588847820785</v>
      </c>
      <c r="J35" s="33">
        <f t="shared" ref="J35:L35" si="8">(H9-H10)/H24</f>
        <v>4.5791237730428538</v>
      </c>
      <c r="K35" s="33">
        <f t="shared" si="8"/>
        <v>2.0178280121183874</v>
      </c>
      <c r="L35" s="33">
        <f t="shared" si="8"/>
        <v>1.7363394279963096</v>
      </c>
      <c r="M35" s="166"/>
      <c r="O35" s="120" t="s">
        <v>158</v>
      </c>
      <c r="P35" s="120"/>
      <c r="Q35" s="120"/>
      <c r="R35" s="120"/>
      <c r="S35" s="35" t="s">
        <v>156</v>
      </c>
      <c r="T35" s="36">
        <f>(B24/O21)*365</f>
        <v>116.14284625134611</v>
      </c>
      <c r="U35" s="36">
        <f t="shared" ref="U35:W35" si="9">(C24/P21)*365</f>
        <v>117.12753822146723</v>
      </c>
      <c r="V35" s="36">
        <f t="shared" si="9"/>
        <v>140.24303096461568</v>
      </c>
      <c r="W35" s="36">
        <f t="shared" si="9"/>
        <v>272.13021232021276</v>
      </c>
      <c r="X35" s="18"/>
      <c r="Y35" s="35" t="s">
        <v>156</v>
      </c>
      <c r="Z35" s="36">
        <f>(G24/O22)*365</f>
        <v>154.59789251174138</v>
      </c>
      <c r="AA35" s="36">
        <f t="shared" ref="AA35:AC35" si="10">(H24/P22)*365</f>
        <v>20.898741638337537</v>
      </c>
      <c r="AB35" s="36">
        <f t="shared" si="10"/>
        <v>73.247800957952208</v>
      </c>
      <c r="AC35" s="36">
        <f t="shared" si="10"/>
        <v>68.863592758229871</v>
      </c>
      <c r="AD35" s="18"/>
    </row>
    <row r="36" spans="1:30" x14ac:dyDescent="0.25">
      <c r="B36" s="32" t="s">
        <v>50</v>
      </c>
      <c r="D36" s="33">
        <f>D35-C35</f>
        <v>-0.15649795776835895</v>
      </c>
      <c r="E36" s="33">
        <f t="shared" ref="E36:F36" si="11">E35-D35</f>
        <v>-4.3069197063779985E-2</v>
      </c>
      <c r="F36" s="33">
        <f t="shared" si="11"/>
        <v>-0.10683149348621046</v>
      </c>
      <c r="G36" s="166"/>
      <c r="H36" s="32" t="s">
        <v>50</v>
      </c>
      <c r="J36" s="33">
        <f>J35-I35</f>
        <v>3.3905648882607755</v>
      </c>
      <c r="K36" s="33">
        <f t="shared" ref="K36:L36" si="12">K35-J35</f>
        <v>-2.5612957609244664</v>
      </c>
      <c r="L36" s="33">
        <f t="shared" si="12"/>
        <v>-0.28148858412207778</v>
      </c>
      <c r="M36" s="166"/>
    </row>
    <row r="37" spans="1:30" x14ac:dyDescent="0.25">
      <c r="A37" s="1" t="s">
        <v>46</v>
      </c>
      <c r="B37" s="32" t="s">
        <v>48</v>
      </c>
      <c r="C37" s="85">
        <f>B13/B24</f>
        <v>9.4686872922219889E-2</v>
      </c>
      <c r="D37" s="85">
        <f t="shared" ref="D37:F37" si="13">C13/C24</f>
        <v>0.17880060939014819</v>
      </c>
      <c r="E37" s="85">
        <f t="shared" si="13"/>
        <v>5.4312877653971948E-2</v>
      </c>
      <c r="F37" s="85">
        <f t="shared" si="13"/>
        <v>1.3671537264395642E-2</v>
      </c>
      <c r="G37" s="166"/>
      <c r="H37" s="32" t="s">
        <v>48</v>
      </c>
      <c r="I37" s="33">
        <f>G13/G24</f>
        <v>0.86645152817126025</v>
      </c>
      <c r="J37" s="33">
        <f>H13/H24</f>
        <v>3.6700981565717021</v>
      </c>
      <c r="K37" s="33">
        <f t="shared" ref="K37" si="14">I13/I24</f>
        <v>1.3559776275926358</v>
      </c>
      <c r="L37" s="33">
        <f>J13/J24</f>
        <v>0.82732953115826557</v>
      </c>
      <c r="M37" s="166"/>
    </row>
    <row r="38" spans="1:30" x14ac:dyDescent="0.25">
      <c r="B38" s="32" t="s">
        <v>49</v>
      </c>
      <c r="D38" s="33">
        <f>D37-C37</f>
        <v>8.4113736467928302E-2</v>
      </c>
      <c r="E38" s="33">
        <f t="shared" ref="E38:F38" si="15">E37-D37</f>
        <v>-0.12448773173617625</v>
      </c>
      <c r="F38" s="33">
        <f t="shared" si="15"/>
        <v>-4.0641340389576307E-2</v>
      </c>
      <c r="G38" s="166"/>
      <c r="H38" s="32" t="s">
        <v>49</v>
      </c>
      <c r="J38" s="33">
        <f>J37-I37</f>
        <v>2.803646628400442</v>
      </c>
      <c r="K38" s="33">
        <f t="shared" ref="K38:L38" si="16">K37-J37</f>
        <v>-2.3141205289790663</v>
      </c>
      <c r="L38" s="33">
        <f t="shared" si="16"/>
        <v>-0.52864809643437027</v>
      </c>
      <c r="M38" s="166"/>
    </row>
    <row r="39" spans="1:30" x14ac:dyDescent="0.25">
      <c r="A39" s="149" t="s">
        <v>164</v>
      </c>
      <c r="B39" s="32" t="s">
        <v>162</v>
      </c>
      <c r="C39" s="1">
        <f>B17+B23-B5</f>
        <v>81022</v>
      </c>
      <c r="D39" s="1">
        <f>C17+C23-C5</f>
        <v>48879</v>
      </c>
      <c r="E39" s="1">
        <f>D17+D23-D5</f>
        <v>35196</v>
      </c>
      <c r="F39" s="1">
        <f>E17+E23-E5</f>
        <v>30146</v>
      </c>
      <c r="G39" s="166"/>
      <c r="H39" s="32" t="s">
        <v>162</v>
      </c>
      <c r="I39" s="1">
        <f>G17+G23-G5</f>
        <v>12296</v>
      </c>
      <c r="J39" s="1">
        <f>H17+H23-H5</f>
        <v>18589</v>
      </c>
      <c r="K39" s="1">
        <f>I17+I23-I5</f>
        <v>26254</v>
      </c>
      <c r="L39" s="1">
        <f>J17+J23-J5</f>
        <v>35373</v>
      </c>
      <c r="M39" s="166"/>
    </row>
    <row r="40" spans="1:30" x14ac:dyDescent="0.25">
      <c r="A40" s="149"/>
      <c r="B40" s="35" t="s">
        <v>163</v>
      </c>
      <c r="C40" s="17"/>
      <c r="D40" s="17">
        <f>D39-C39</f>
        <v>-32143</v>
      </c>
      <c r="E40" s="17">
        <f t="shared" ref="E40:F40" si="17">E39-D39</f>
        <v>-13683</v>
      </c>
      <c r="F40" s="17">
        <f t="shared" si="17"/>
        <v>-5050</v>
      </c>
      <c r="G40" s="169"/>
      <c r="H40" s="35" t="s">
        <v>163</v>
      </c>
      <c r="I40" s="17"/>
      <c r="J40" s="17">
        <f>J39-I39</f>
        <v>6293</v>
      </c>
      <c r="K40" s="17">
        <f t="shared" ref="K40:L40" si="18">K39-J39</f>
        <v>7665</v>
      </c>
      <c r="L40" s="17">
        <f t="shared" si="18"/>
        <v>9119</v>
      </c>
      <c r="M40" s="169"/>
    </row>
    <row r="42" spans="1:30" x14ac:dyDescent="0.25">
      <c r="A42" s="144" t="s">
        <v>44</v>
      </c>
      <c r="B42" s="114" t="s">
        <v>21</v>
      </c>
      <c r="C42" s="115"/>
      <c r="D42" s="115"/>
      <c r="E42" s="115"/>
      <c r="F42" s="115"/>
      <c r="G42" s="116"/>
      <c r="H42" s="114" t="s">
        <v>22</v>
      </c>
      <c r="I42" s="115"/>
      <c r="J42" s="115"/>
      <c r="K42" s="115"/>
      <c r="L42" s="115"/>
      <c r="M42" s="115"/>
      <c r="N42" s="170" t="s">
        <v>68</v>
      </c>
      <c r="O42" s="171"/>
      <c r="P42" s="171"/>
      <c r="Q42" s="172"/>
    </row>
    <row r="43" spans="1:30" x14ac:dyDescent="0.25">
      <c r="A43" s="144"/>
      <c r="B43" s="117"/>
      <c r="C43" s="118"/>
      <c r="D43" s="118"/>
      <c r="E43" s="118"/>
      <c r="F43" s="118"/>
      <c r="G43" s="119"/>
      <c r="H43" s="117"/>
      <c r="I43" s="118"/>
      <c r="J43" s="118"/>
      <c r="K43" s="118"/>
      <c r="L43" s="118"/>
      <c r="M43" s="118"/>
      <c r="N43" s="173"/>
      <c r="O43" s="174"/>
      <c r="P43" s="174"/>
      <c r="Q43" s="175"/>
    </row>
    <row r="44" spans="1:30" x14ac:dyDescent="0.25">
      <c r="B44" s="79" t="s">
        <v>174</v>
      </c>
      <c r="C44" s="80">
        <v>2020</v>
      </c>
      <c r="D44" s="80">
        <v>2021</v>
      </c>
      <c r="E44" s="80">
        <v>2022</v>
      </c>
      <c r="F44" s="80">
        <v>2023</v>
      </c>
      <c r="G44" s="81" t="s">
        <v>43</v>
      </c>
      <c r="H44" s="79" t="s">
        <v>174</v>
      </c>
      <c r="I44" s="80">
        <v>2020</v>
      </c>
      <c r="J44" s="80">
        <v>2021</v>
      </c>
      <c r="K44" s="80">
        <v>2022</v>
      </c>
      <c r="L44" s="80">
        <v>2023</v>
      </c>
      <c r="M44" s="81" t="s">
        <v>43</v>
      </c>
      <c r="N44" s="32">
        <v>2020</v>
      </c>
      <c r="O44" s="30">
        <v>2021</v>
      </c>
      <c r="P44" s="30">
        <v>2022</v>
      </c>
      <c r="Q44" s="31">
        <v>2023</v>
      </c>
    </row>
    <row r="45" spans="1:30" x14ac:dyDescent="0.25">
      <c r="A45" s="1" t="s">
        <v>54</v>
      </c>
      <c r="B45" s="32" t="s">
        <v>55</v>
      </c>
      <c r="C45" s="33">
        <f>B22/B4</f>
        <v>0.495016600074979</v>
      </c>
      <c r="D45" s="33">
        <f t="shared" ref="D45:F45" si="19">C22/C4</f>
        <v>0.61487205513989618</v>
      </c>
      <c r="E45" s="33">
        <f t="shared" si="19"/>
        <v>0.72950070457401839</v>
      </c>
      <c r="F45" s="33">
        <f t="shared" si="19"/>
        <v>0.77287163149732696</v>
      </c>
      <c r="G45" s="166"/>
      <c r="H45" s="32" t="s">
        <v>55</v>
      </c>
      <c r="I45" s="182">
        <f>G22/G16</f>
        <v>0.39360107689532187</v>
      </c>
      <c r="J45" s="182">
        <f t="shared" ref="J45:L45" si="20">H22/H16</f>
        <v>0.16549119161437595</v>
      </c>
      <c r="K45" s="182">
        <f t="shared" si="20"/>
        <v>0.41022619101581975</v>
      </c>
      <c r="L45" s="182">
        <f t="shared" si="20"/>
        <v>0.54139698024278626</v>
      </c>
      <c r="M45" s="166"/>
      <c r="N45" s="37">
        <f>(G22+G25)/G16</f>
        <v>0.88429620172358758</v>
      </c>
      <c r="O45" s="33">
        <f t="shared" ref="O45:Q45" si="21">(H22+H25)/H16</f>
        <v>0.72369000214963508</v>
      </c>
      <c r="P45" s="33">
        <f>(I22+I25)/I16</f>
        <v>0.73908707674176144</v>
      </c>
      <c r="Q45" s="38">
        <f t="shared" si="21"/>
        <v>0.75159071602773131</v>
      </c>
    </row>
    <row r="46" spans="1:30" x14ac:dyDescent="0.25">
      <c r="B46" s="32" t="s">
        <v>56</v>
      </c>
      <c r="D46" s="33">
        <f>D45-C45</f>
        <v>0.11985545506491718</v>
      </c>
      <c r="E46" s="33">
        <f t="shared" ref="E46:F46" si="22">E45-D45</f>
        <v>0.11462864943412221</v>
      </c>
      <c r="F46" s="33">
        <f t="shared" si="22"/>
        <v>4.3370926923308573E-2</v>
      </c>
      <c r="G46" s="166"/>
      <c r="H46" s="32" t="s">
        <v>56</v>
      </c>
      <c r="I46" s="183"/>
      <c r="J46" s="182">
        <f>J45-I45</f>
        <v>-0.22810988528094592</v>
      </c>
      <c r="K46" s="182">
        <f t="shared" ref="K46:L46" si="23">K45-J45</f>
        <v>0.2447349994014438</v>
      </c>
      <c r="L46" s="182">
        <f t="shared" si="23"/>
        <v>0.13117078922696651</v>
      </c>
      <c r="M46" s="166"/>
      <c r="N46" s="4"/>
      <c r="O46" s="33">
        <f>O45-N45</f>
        <v>-0.1606061995739525</v>
      </c>
      <c r="P46" s="33">
        <f t="shared" ref="P46:Q46" si="24">P45-O45</f>
        <v>1.5397074592126359E-2</v>
      </c>
      <c r="Q46" s="33">
        <f t="shared" si="24"/>
        <v>1.250363928596987E-2</v>
      </c>
    </row>
    <row r="47" spans="1:30" x14ac:dyDescent="0.25">
      <c r="A47" s="1" t="s">
        <v>52</v>
      </c>
      <c r="B47" s="32" t="s">
        <v>57</v>
      </c>
      <c r="C47" s="33">
        <f>B17/B16</f>
        <v>0.50498339992502106</v>
      </c>
      <c r="D47" s="33">
        <f t="shared" ref="D47:F47" si="25">C17/C16</f>
        <v>0.38512794486010382</v>
      </c>
      <c r="E47" s="33">
        <f t="shared" si="25"/>
        <v>0.27049929542598167</v>
      </c>
      <c r="F47" s="33">
        <f t="shared" si="25"/>
        <v>0.22712836850267301</v>
      </c>
      <c r="G47" s="166"/>
      <c r="H47" s="32" t="s">
        <v>57</v>
      </c>
      <c r="I47" s="182">
        <f>G17/G16</f>
        <v>0.11570379827641239</v>
      </c>
      <c r="J47" s="182">
        <f t="shared" ref="J47:L47" si="26">H17/H16</f>
        <v>0.27630999785036492</v>
      </c>
      <c r="K47" s="182">
        <f t="shared" si="26"/>
        <v>0.2609129232582385</v>
      </c>
      <c r="L47" s="182">
        <f t="shared" si="26"/>
        <v>0.24840928397226866</v>
      </c>
      <c r="M47" s="166"/>
      <c r="N47" s="37">
        <f>(G17)/G16</f>
        <v>0.11570379827641239</v>
      </c>
      <c r="O47" s="33">
        <f t="shared" ref="O47:Q47" si="27">(H17)/H16</f>
        <v>0.27630999785036492</v>
      </c>
      <c r="P47" s="33">
        <f>(I17)/I16</f>
        <v>0.2609129232582385</v>
      </c>
      <c r="Q47" s="38">
        <f t="shared" si="27"/>
        <v>0.24840928397226866</v>
      </c>
    </row>
    <row r="48" spans="1:30" x14ac:dyDescent="0.25">
      <c r="B48" s="32" t="s">
        <v>58</v>
      </c>
      <c r="D48" s="33">
        <f>D47-C47</f>
        <v>-0.11985545506491724</v>
      </c>
      <c r="E48" s="33">
        <f t="shared" ref="E48:F48" si="28">E47-D47</f>
        <v>-0.11462864943412215</v>
      </c>
      <c r="F48" s="33">
        <f t="shared" si="28"/>
        <v>-4.3370926923308656E-2</v>
      </c>
      <c r="G48" s="166"/>
      <c r="H48" s="32" t="s">
        <v>58</v>
      </c>
      <c r="I48" s="183"/>
      <c r="J48" s="182">
        <f>J47-I47</f>
        <v>0.16060619957395253</v>
      </c>
      <c r="K48" s="182">
        <f t="shared" ref="K48:L48" si="29">K47-J47</f>
        <v>-1.5397074592126414E-2</v>
      </c>
      <c r="L48" s="182">
        <f t="shared" si="29"/>
        <v>-1.2503639285969842E-2</v>
      </c>
      <c r="M48" s="166"/>
      <c r="N48" s="23"/>
      <c r="O48" s="39">
        <f>O47-N47</f>
        <v>0.16060619957395253</v>
      </c>
      <c r="P48" s="39">
        <f t="shared" ref="P48:Q48" si="30">P47-O47</f>
        <v>-1.5397074592126414E-2</v>
      </c>
      <c r="Q48" s="39">
        <f t="shared" si="30"/>
        <v>-1.2503639285969842E-2</v>
      </c>
    </row>
    <row r="49" spans="1:14" x14ac:dyDescent="0.25">
      <c r="A49" s="149" t="s">
        <v>61</v>
      </c>
      <c r="B49" s="32" t="s">
        <v>62</v>
      </c>
      <c r="C49" s="91">
        <f>O9/O5</f>
        <v>1.883861601742076</v>
      </c>
      <c r="D49" s="92">
        <f>P9/P5</f>
        <v>-17.054794520547944</v>
      </c>
      <c r="E49" s="92">
        <f t="shared" ref="E49:F49" si="31">Q9/Q5</f>
        <v>-8.2020121789780251</v>
      </c>
      <c r="F49" s="92">
        <f t="shared" si="31"/>
        <v>-4.8547854785478544</v>
      </c>
      <c r="G49" s="166"/>
      <c r="H49" s="32" t="s">
        <v>62</v>
      </c>
      <c r="I49" s="184">
        <f>O10/O6</f>
        <v>409.92857142857144</v>
      </c>
      <c r="J49" s="184">
        <f t="shared" ref="J49:L49" si="32">P10/P6</f>
        <v>161.86250000000001</v>
      </c>
      <c r="K49" s="184">
        <f t="shared" si="32"/>
        <v>93.884615384615387</v>
      </c>
      <c r="L49" s="184">
        <f t="shared" si="32"/>
        <v>29.655172413793103</v>
      </c>
      <c r="M49" s="166"/>
      <c r="N49" s="4"/>
    </row>
    <row r="50" spans="1:14" x14ac:dyDescent="0.25">
      <c r="A50" s="149"/>
      <c r="B50" s="35" t="s">
        <v>63</v>
      </c>
      <c r="C50" s="17"/>
      <c r="D50" s="39">
        <f>D49-C49</f>
        <v>-18.93865612229002</v>
      </c>
      <c r="E50" s="39">
        <f t="shared" ref="E50:F50" si="33">E49-D49</f>
        <v>8.8527823415699185</v>
      </c>
      <c r="F50" s="39">
        <f t="shared" si="33"/>
        <v>3.3472267004301708</v>
      </c>
      <c r="G50" s="169"/>
      <c r="H50" s="35" t="s">
        <v>63</v>
      </c>
      <c r="I50" s="17"/>
      <c r="J50" s="39">
        <f>J49-I49</f>
        <v>-248.06607142857143</v>
      </c>
      <c r="K50" s="39">
        <f t="shared" ref="K50:L50" si="34">K49-J49</f>
        <v>-67.977884615384625</v>
      </c>
      <c r="L50" s="39">
        <f t="shared" si="34"/>
        <v>-64.229442970822276</v>
      </c>
      <c r="M50" s="169"/>
      <c r="N50" s="4"/>
    </row>
    <row r="52" spans="1:14" x14ac:dyDescent="0.25">
      <c r="A52" s="144" t="s">
        <v>69</v>
      </c>
      <c r="B52" s="114" t="s">
        <v>21</v>
      </c>
      <c r="C52" s="115"/>
      <c r="D52" s="115"/>
      <c r="E52" s="115"/>
      <c r="F52" s="115"/>
      <c r="G52" s="116"/>
      <c r="H52" s="114" t="s">
        <v>22</v>
      </c>
      <c r="I52" s="115"/>
      <c r="J52" s="115"/>
      <c r="K52" s="115"/>
      <c r="L52" s="115"/>
      <c r="M52" s="116"/>
    </row>
    <row r="53" spans="1:14" x14ac:dyDescent="0.25">
      <c r="A53" s="144"/>
      <c r="B53" s="117"/>
      <c r="C53" s="118"/>
      <c r="D53" s="118"/>
      <c r="E53" s="118"/>
      <c r="F53" s="118"/>
      <c r="G53" s="119"/>
      <c r="H53" s="117"/>
      <c r="I53" s="118"/>
      <c r="J53" s="118"/>
      <c r="K53" s="118"/>
      <c r="L53" s="118"/>
      <c r="M53" s="119"/>
    </row>
    <row r="54" spans="1:14" ht="14.4" customHeight="1" x14ac:dyDescent="0.25">
      <c r="A54" s="168" t="s">
        <v>70</v>
      </c>
      <c r="B54" s="82" t="s">
        <v>174</v>
      </c>
      <c r="C54" s="80">
        <v>2020</v>
      </c>
      <c r="D54" s="80">
        <v>2021</v>
      </c>
      <c r="E54" s="80">
        <v>2022</v>
      </c>
      <c r="F54" s="80">
        <v>2023</v>
      </c>
      <c r="G54" s="81" t="s">
        <v>43</v>
      </c>
      <c r="H54" s="82" t="s">
        <v>174</v>
      </c>
      <c r="I54" s="80">
        <v>2020</v>
      </c>
      <c r="J54" s="80">
        <v>2021</v>
      </c>
      <c r="K54" s="80">
        <v>2022</v>
      </c>
      <c r="L54" s="80">
        <v>2023</v>
      </c>
      <c r="M54" s="81" t="s">
        <v>43</v>
      </c>
    </row>
    <row r="55" spans="1:14" ht="16.2" x14ac:dyDescent="0.35">
      <c r="A55" s="168"/>
      <c r="B55" s="32" t="s">
        <v>176</v>
      </c>
      <c r="C55" s="185">
        <f>(O9+O13)/B4</f>
        <v>0.11628833806736624</v>
      </c>
      <c r="D55" s="185">
        <f>(P9+P13)/C4</f>
        <v>-1.4096036410667801E-2</v>
      </c>
      <c r="E55" s="185">
        <f>(Q9+Q13)/D4</f>
        <v>-3.8370720188902009E-2</v>
      </c>
      <c r="F55" s="185">
        <f>(R9+R13)/E4</f>
        <v>4.1133015909192251E-2</v>
      </c>
      <c r="G55" s="166"/>
      <c r="H55" s="32" t="s">
        <v>176</v>
      </c>
      <c r="I55" s="185">
        <f>(O18+O14)/G4</f>
        <v>4.4678666093062626E-2</v>
      </c>
      <c r="J55" s="185">
        <f>(P18+P14)/H4</f>
        <v>0.12954110409351935</v>
      </c>
      <c r="K55" s="185">
        <f>(Q18+Q14)/I4</f>
        <v>8.92978559448801E-2</v>
      </c>
      <c r="L55" s="185">
        <f>(R18+R14)/J4</f>
        <v>9.6659633354341926E-2</v>
      </c>
      <c r="M55" s="166"/>
    </row>
    <row r="56" spans="1:14" x14ac:dyDescent="0.25">
      <c r="A56" s="168"/>
      <c r="B56" s="32" t="s">
        <v>73</v>
      </c>
      <c r="C56" s="185"/>
      <c r="D56" s="185">
        <f>D55-C55</f>
        <v>-0.13038437447803405</v>
      </c>
      <c r="E56" s="185">
        <f t="shared" ref="E56:F56" si="35">E55-D55</f>
        <v>-2.4274683778234208E-2</v>
      </c>
      <c r="F56" s="185">
        <f t="shared" si="35"/>
        <v>7.950373609809426E-2</v>
      </c>
      <c r="G56" s="166"/>
      <c r="H56" s="32" t="s">
        <v>73</v>
      </c>
      <c r="I56" s="183"/>
      <c r="J56" s="185">
        <f>J55-I55</f>
        <v>8.486243800045673E-2</v>
      </c>
      <c r="K56" s="185">
        <f t="shared" ref="K56:L56" si="36">K55-J55</f>
        <v>-4.0243248148639249E-2</v>
      </c>
      <c r="L56" s="185">
        <f t="shared" si="36"/>
        <v>7.3617774094618255E-3</v>
      </c>
      <c r="M56" s="166"/>
    </row>
    <row r="57" spans="1:14" ht="16.2" x14ac:dyDescent="0.35">
      <c r="A57" s="1" t="s">
        <v>71</v>
      </c>
      <c r="B57" s="32" t="s">
        <v>177</v>
      </c>
      <c r="C57" s="185">
        <f>O17/B4</f>
        <v>1.2337756642563065E-2</v>
      </c>
      <c r="D57" s="185">
        <f>P17/C4</f>
        <v>-0.1509880322849986</v>
      </c>
      <c r="E57" s="185">
        <f>Q17/D4</f>
        <v>-0.17745743992078303</v>
      </c>
      <c r="F57" s="185">
        <f>R17/E4</f>
        <v>-5.4391501885221939E-2</v>
      </c>
      <c r="G57" s="166"/>
      <c r="H57" s="32" t="s">
        <v>177</v>
      </c>
      <c r="I57" s="185">
        <f>O18/G4</f>
        <v>3.1793391526388097E-2</v>
      </c>
      <c r="J57" s="185">
        <f>P18/H4</f>
        <v>0.10561873662875802</v>
      </c>
      <c r="K57" s="185">
        <f>Q18/I4</f>
        <v>6.3936358279316444E-2</v>
      </c>
      <c r="L57" s="185">
        <f>R18/J4</f>
        <v>7.7318937878497251E-2</v>
      </c>
      <c r="M57" s="166"/>
    </row>
    <row r="58" spans="1:14" ht="15" customHeight="1" x14ac:dyDescent="0.35">
      <c r="B58" s="32" t="s">
        <v>178</v>
      </c>
      <c r="C58" s="185"/>
      <c r="D58" s="185">
        <f>D57-C57</f>
        <v>-0.16332578892756167</v>
      </c>
      <c r="E58" s="185">
        <f t="shared" ref="E58:F58" si="37">E57-D57</f>
        <v>-2.6469407635784425E-2</v>
      </c>
      <c r="F58" s="185">
        <f t="shared" si="37"/>
        <v>0.1230659380355611</v>
      </c>
      <c r="G58" s="166"/>
      <c r="H58" s="32" t="s">
        <v>178</v>
      </c>
      <c r="I58" s="183"/>
      <c r="J58" s="185">
        <f>J57-I57</f>
        <v>7.3825345102369933E-2</v>
      </c>
      <c r="K58" s="185">
        <f t="shared" ref="K58:L58" si="38">K57-J57</f>
        <v>-4.1682378349441579E-2</v>
      </c>
      <c r="L58" s="185">
        <f t="shared" si="38"/>
        <v>1.3382579599180808E-2</v>
      </c>
      <c r="M58" s="166"/>
    </row>
    <row r="59" spans="1:14" ht="14.4" customHeight="1" x14ac:dyDescent="0.25">
      <c r="A59" s="167" t="s">
        <v>72</v>
      </c>
      <c r="B59" s="32" t="s">
        <v>74</v>
      </c>
      <c r="C59" s="185">
        <f>O17/B17</f>
        <v>2.4432004387460956E-2</v>
      </c>
      <c r="D59" s="185">
        <f>P17/C17</f>
        <v>-0.39204642067675566</v>
      </c>
      <c r="E59" s="185">
        <f>Q17/D17</f>
        <v>-0.65603660682858145</v>
      </c>
      <c r="F59" s="185">
        <f>R17/E17</f>
        <v>-0.23947471750796212</v>
      </c>
      <c r="G59" s="166"/>
      <c r="H59" s="32" t="s">
        <v>74</v>
      </c>
      <c r="I59" s="185">
        <f>O18/G17</f>
        <v>0.27478260869565219</v>
      </c>
      <c r="J59" s="185">
        <f>P18/H17</f>
        <v>0.38224724928685216</v>
      </c>
      <c r="K59" s="185">
        <f>Q18/I17</f>
        <v>0.24504864489228631</v>
      </c>
      <c r="L59" s="185">
        <f>R18/J17</f>
        <v>0.31125623262586594</v>
      </c>
      <c r="M59" s="166"/>
    </row>
    <row r="60" spans="1:14" x14ac:dyDescent="0.25">
      <c r="A60" s="167"/>
      <c r="B60" s="32" t="s">
        <v>75</v>
      </c>
      <c r="C60" s="185"/>
      <c r="D60" s="185">
        <f>D59-C59</f>
        <v>-0.41647842506421662</v>
      </c>
      <c r="E60" s="185">
        <f t="shared" ref="E60:F60" si="39">E59-D59</f>
        <v>-0.26399018615182579</v>
      </c>
      <c r="F60" s="185">
        <f t="shared" si="39"/>
        <v>0.41656188932061933</v>
      </c>
      <c r="G60" s="166"/>
      <c r="H60" s="32" t="s">
        <v>75</v>
      </c>
      <c r="I60" s="183"/>
      <c r="J60" s="185">
        <f>J59-I59</f>
        <v>0.10746464059119998</v>
      </c>
      <c r="K60" s="185">
        <f t="shared" ref="K60:L60" si="40">K59-J59</f>
        <v>-0.13719860439456585</v>
      </c>
      <c r="L60" s="185">
        <f t="shared" si="40"/>
        <v>6.6207587733579626E-2</v>
      </c>
      <c r="M60" s="166"/>
    </row>
    <row r="61" spans="1:14" x14ac:dyDescent="0.25">
      <c r="A61" s="1" t="s">
        <v>53</v>
      </c>
      <c r="B61" s="32" t="s">
        <v>59</v>
      </c>
      <c r="C61" s="185">
        <f>B4/B17</f>
        <v>1.9802631138934035</v>
      </c>
      <c r="D61" s="185">
        <f t="shared" ref="D61:F61" si="41">C4/C17</f>
        <v>2.5965397041319505</v>
      </c>
      <c r="E61" s="185">
        <f t="shared" si="41"/>
        <v>3.6968673002463923</v>
      </c>
      <c r="F61" s="185">
        <f t="shared" si="41"/>
        <v>4.4027965621046201</v>
      </c>
      <c r="G61" s="166"/>
      <c r="H61" s="32" t="s">
        <v>59</v>
      </c>
      <c r="I61" s="185">
        <f>G4/G17</f>
        <v>8.6427586206896549</v>
      </c>
      <c r="J61" s="185">
        <f t="shared" ref="J61:L61" si="42">H4/H17</f>
        <v>3.6191234764568594</v>
      </c>
      <c r="K61" s="185">
        <f t="shared" si="42"/>
        <v>3.832696316886727</v>
      </c>
      <c r="L61" s="185">
        <f t="shared" si="42"/>
        <v>4.0256144376296161</v>
      </c>
      <c r="M61" s="166"/>
    </row>
    <row r="62" spans="1:14" x14ac:dyDescent="0.25">
      <c r="B62" s="35" t="s">
        <v>60</v>
      </c>
      <c r="C62" s="41"/>
      <c r="D62" s="41">
        <f>D61-C61</f>
        <v>0.61627659023854697</v>
      </c>
      <c r="E62" s="41">
        <f t="shared" ref="E62:F62" si="43">E61-D61</f>
        <v>1.1003275961144419</v>
      </c>
      <c r="F62" s="41">
        <f t="shared" si="43"/>
        <v>0.7059292618582278</v>
      </c>
      <c r="G62" s="169"/>
      <c r="H62" s="35" t="s">
        <v>60</v>
      </c>
      <c r="I62" s="41"/>
      <c r="J62" s="41">
        <f>J61/I61</f>
        <v>0.41874633265739275</v>
      </c>
      <c r="K62" s="41">
        <f t="shared" ref="K62:L62" si="44">K61/J61</f>
        <v>1.0590123110800731</v>
      </c>
      <c r="L62" s="41">
        <f t="shared" si="44"/>
        <v>1.0503348308325131</v>
      </c>
      <c r="M62" s="169"/>
    </row>
    <row r="64" spans="1:14" x14ac:dyDescent="0.25">
      <c r="A64" s="144" t="s">
        <v>78</v>
      </c>
      <c r="B64" s="86" t="s">
        <v>79</v>
      </c>
      <c r="C64" s="87"/>
      <c r="D64" s="87"/>
      <c r="E64" s="87"/>
      <c r="F64" s="87"/>
      <c r="G64" s="88"/>
      <c r="H64" s="87" t="s">
        <v>85</v>
      </c>
      <c r="I64" s="87"/>
      <c r="J64" s="87"/>
      <c r="K64" s="87"/>
      <c r="L64" s="87"/>
      <c r="M64" s="88"/>
    </row>
    <row r="65" spans="1:16" x14ac:dyDescent="0.25">
      <c r="A65" s="144"/>
      <c r="B65" s="156" t="s">
        <v>4941</v>
      </c>
      <c r="C65" s="157"/>
      <c r="D65" s="157"/>
      <c r="E65" s="157"/>
      <c r="F65" s="157"/>
      <c r="G65" s="158"/>
      <c r="H65" s="156" t="s">
        <v>4941</v>
      </c>
      <c r="I65" s="157"/>
      <c r="J65" s="157"/>
      <c r="K65" s="157"/>
      <c r="L65" s="157"/>
      <c r="M65" s="158"/>
    </row>
    <row r="66" spans="1:16" x14ac:dyDescent="0.25">
      <c r="B66" s="150" t="s">
        <v>80</v>
      </c>
      <c r="C66" s="151"/>
      <c r="D66" s="1">
        <f>B16</f>
        <v>296083</v>
      </c>
      <c r="E66" s="112" t="s">
        <v>82</v>
      </c>
      <c r="F66" s="112"/>
      <c r="G66" s="13">
        <v>7786</v>
      </c>
      <c r="H66" s="150" t="s">
        <v>80</v>
      </c>
      <c r="I66" s="151"/>
      <c r="J66" s="1">
        <f>G16</f>
        <v>144118</v>
      </c>
      <c r="K66" s="112" t="s">
        <v>82</v>
      </c>
      <c r="L66" s="112"/>
      <c r="M66" s="13">
        <f>M68+M67</f>
        <v>5753</v>
      </c>
    </row>
    <row r="67" spans="1:16" x14ac:dyDescent="0.25">
      <c r="B67" s="137" t="s">
        <v>18</v>
      </c>
      <c r="C67" s="138"/>
      <c r="D67" s="1">
        <f>B17</f>
        <v>149517</v>
      </c>
      <c r="E67" s="120" t="s">
        <v>83</v>
      </c>
      <c r="F67" s="120"/>
      <c r="G67" s="13">
        <f>O5</f>
        <v>4133</v>
      </c>
      <c r="H67" s="137" t="s">
        <v>18</v>
      </c>
      <c r="I67" s="138"/>
      <c r="J67" s="34">
        <f>P70</f>
        <v>33147.14</v>
      </c>
      <c r="K67" s="120" t="s">
        <v>83</v>
      </c>
      <c r="L67" s="120"/>
      <c r="M67" s="13">
        <f>J68*J69</f>
        <v>13.999999999999998</v>
      </c>
      <c r="N67" s="111" t="s">
        <v>92</v>
      </c>
      <c r="O67" s="112"/>
      <c r="P67" s="113"/>
    </row>
    <row r="68" spans="1:16" x14ac:dyDescent="0.25">
      <c r="B68" s="137" t="s">
        <v>81</v>
      </c>
      <c r="C68" s="138"/>
      <c r="D68" s="1">
        <f>B22</f>
        <v>146566</v>
      </c>
      <c r="E68" s="120" t="s">
        <v>84</v>
      </c>
      <c r="F68" s="120"/>
      <c r="G68" s="13">
        <f>G66-G67</f>
        <v>3653</v>
      </c>
      <c r="H68" s="137" t="s">
        <v>81</v>
      </c>
      <c r="I68" s="138"/>
      <c r="J68" s="34">
        <f>P69</f>
        <v>110970.86</v>
      </c>
      <c r="K68" s="120" t="s">
        <v>84</v>
      </c>
      <c r="L68" s="120"/>
      <c r="M68" s="13">
        <f>J66*J70</f>
        <v>5739</v>
      </c>
      <c r="N68" s="4" t="s">
        <v>93</v>
      </c>
      <c r="O68" s="1">
        <f>56725+16675</f>
        <v>73400</v>
      </c>
      <c r="P68" s="13">
        <v>144118</v>
      </c>
    </row>
    <row r="69" spans="1:16" x14ac:dyDescent="0.25">
      <c r="B69" s="137" t="s">
        <v>89</v>
      </c>
      <c r="C69" s="138"/>
      <c r="D69" s="40">
        <f>G67/D68</f>
        <v>2.8198900154196745E-2</v>
      </c>
      <c r="G69" s="13"/>
      <c r="H69" s="137" t="s">
        <v>89</v>
      </c>
      <c r="I69" s="138"/>
      <c r="J69" s="42">
        <f>O6/J68</f>
        <v>1.2615924576956508E-4</v>
      </c>
      <c r="M69" s="13"/>
      <c r="N69" s="4" t="s">
        <v>94</v>
      </c>
      <c r="O69" s="33">
        <f>56725/O68</f>
        <v>0.77282016348773841</v>
      </c>
      <c r="P69" s="43">
        <f>P68*0.77</f>
        <v>110970.86</v>
      </c>
    </row>
    <row r="70" spans="1:16" ht="16.2" x14ac:dyDescent="0.35">
      <c r="A70" s="44" t="s">
        <v>87</v>
      </c>
      <c r="B70" s="137" t="s">
        <v>179</v>
      </c>
      <c r="C70" s="138"/>
      <c r="D70" s="40">
        <f>O9/B4</f>
        <v>2.6296680322747339E-2</v>
      </c>
      <c r="F70" s="45"/>
      <c r="G70" s="13"/>
      <c r="H70" s="137" t="s">
        <v>179</v>
      </c>
      <c r="I70" s="138"/>
      <c r="J70" s="33">
        <f>O10/G4</f>
        <v>3.9821535130934373E-2</v>
      </c>
      <c r="L70" s="45"/>
      <c r="M70" s="13"/>
      <c r="N70" s="23" t="s">
        <v>95</v>
      </c>
      <c r="O70" s="17">
        <v>0.23</v>
      </c>
      <c r="P70" s="46">
        <f>P68-P69</f>
        <v>33147.14</v>
      </c>
    </row>
    <row r="71" spans="1:16" x14ac:dyDescent="0.25">
      <c r="A71" s="47" t="s">
        <v>88</v>
      </c>
      <c r="B71" s="139" t="s">
        <v>74</v>
      </c>
      <c r="C71" s="140"/>
      <c r="D71" s="90">
        <f>C59</f>
        <v>2.4432004387460956E-2</v>
      </c>
      <c r="E71" s="17"/>
      <c r="F71" s="17"/>
      <c r="G71" s="18"/>
      <c r="H71" s="139" t="s">
        <v>74</v>
      </c>
      <c r="I71" s="140"/>
      <c r="J71" s="39">
        <f>M68/J67</f>
        <v>0.17313710926493206</v>
      </c>
      <c r="K71" s="17"/>
      <c r="L71" s="17"/>
      <c r="M71" s="18"/>
    </row>
    <row r="72" spans="1:16" x14ac:dyDescent="0.25">
      <c r="A72" s="48" t="s">
        <v>91</v>
      </c>
      <c r="B72" s="141" t="s">
        <v>86</v>
      </c>
      <c r="C72" s="142"/>
      <c r="D72" s="142"/>
      <c r="E72" s="142"/>
      <c r="F72" s="142"/>
      <c r="G72" s="143"/>
      <c r="H72" s="141" t="s">
        <v>86</v>
      </c>
      <c r="I72" s="142"/>
      <c r="J72" s="142"/>
      <c r="K72" s="142"/>
      <c r="L72" s="142"/>
      <c r="M72" s="143"/>
    </row>
    <row r="73" spans="1:16" x14ac:dyDescent="0.25">
      <c r="B73" s="137" t="s">
        <v>80</v>
      </c>
      <c r="C73" s="138"/>
      <c r="D73" s="1">
        <f>B16</f>
        <v>296083</v>
      </c>
      <c r="E73" s="120" t="s">
        <v>82</v>
      </c>
      <c r="F73" s="120"/>
      <c r="G73" s="13">
        <v>7786</v>
      </c>
      <c r="H73" s="135" t="s">
        <v>80</v>
      </c>
      <c r="I73" s="136"/>
      <c r="J73" s="1">
        <f>G16</f>
        <v>144118</v>
      </c>
      <c r="K73" s="120" t="s">
        <v>82</v>
      </c>
      <c r="L73" s="120"/>
      <c r="M73" s="13">
        <f>M66</f>
        <v>5753</v>
      </c>
    </row>
    <row r="74" spans="1:16" x14ac:dyDescent="0.25">
      <c r="B74" s="137" t="s">
        <v>4950</v>
      </c>
      <c r="C74" s="138"/>
      <c r="D74" s="1">
        <v>118433</v>
      </c>
      <c r="E74" s="120" t="s">
        <v>83</v>
      </c>
      <c r="F74" s="120"/>
      <c r="G74" s="13">
        <f>177650*D76</f>
        <v>4974.2</v>
      </c>
      <c r="H74" s="135" t="s">
        <v>4944</v>
      </c>
      <c r="I74" s="136"/>
      <c r="J74" s="34">
        <f>J73*0.15</f>
        <v>21617.7</v>
      </c>
      <c r="K74" s="120" t="s">
        <v>83</v>
      </c>
      <c r="L74" s="120"/>
      <c r="M74" s="43">
        <f>16</f>
        <v>16</v>
      </c>
    </row>
    <row r="75" spans="1:16" x14ac:dyDescent="0.25">
      <c r="B75" s="137" t="s">
        <v>4949</v>
      </c>
      <c r="C75" s="138"/>
      <c r="D75" s="1">
        <v>177650</v>
      </c>
      <c r="E75" s="120" t="s">
        <v>84</v>
      </c>
      <c r="F75" s="120"/>
      <c r="G75" s="49">
        <f>G73-G74</f>
        <v>2811.8</v>
      </c>
      <c r="H75" s="135" t="s">
        <v>4943</v>
      </c>
      <c r="I75" s="136"/>
      <c r="J75" s="34">
        <f>J73*0.85</f>
        <v>122500.3</v>
      </c>
      <c r="K75" s="120" t="s">
        <v>84</v>
      </c>
      <c r="L75" s="120"/>
      <c r="M75" s="50">
        <f>M73-M74</f>
        <v>5737</v>
      </c>
    </row>
    <row r="76" spans="1:16" x14ac:dyDescent="0.25">
      <c r="B76" s="137" t="s">
        <v>90</v>
      </c>
      <c r="C76" s="138"/>
      <c r="D76" s="1">
        <v>2.8000000000000001E-2</v>
      </c>
      <c r="G76" s="13"/>
      <c r="H76" s="135" t="s">
        <v>4942</v>
      </c>
      <c r="I76" s="136"/>
      <c r="J76" s="42">
        <f>J69</f>
        <v>1.2615924576956508E-4</v>
      </c>
      <c r="M76" s="13"/>
    </row>
    <row r="77" spans="1:16" ht="16.2" x14ac:dyDescent="0.35">
      <c r="B77" s="137" t="s">
        <v>179</v>
      </c>
      <c r="C77" s="138"/>
      <c r="D77" s="40">
        <f>D70</f>
        <v>2.6296680322747339E-2</v>
      </c>
      <c r="F77" s="45"/>
      <c r="G77" s="13"/>
      <c r="H77" s="135" t="s">
        <v>179</v>
      </c>
      <c r="I77" s="136"/>
      <c r="J77" s="33">
        <f>J70</f>
        <v>3.9821535130934373E-2</v>
      </c>
      <c r="L77" s="45"/>
      <c r="M77" s="13"/>
    </row>
    <row r="78" spans="1:16" x14ac:dyDescent="0.25">
      <c r="B78" s="139" t="s">
        <v>74</v>
      </c>
      <c r="C78" s="140"/>
      <c r="D78" s="51">
        <f>G75/D74</f>
        <v>2.3741693615799652E-2</v>
      </c>
      <c r="E78" s="17"/>
      <c r="F78" s="17"/>
      <c r="G78" s="18"/>
      <c r="H78" s="154" t="s">
        <v>74</v>
      </c>
      <c r="I78" s="155"/>
      <c r="J78" s="89">
        <f>M75/J74</f>
        <v>0.26538438409266479</v>
      </c>
      <c r="K78" s="17"/>
      <c r="L78" s="17"/>
      <c r="M78" s="18"/>
    </row>
    <row r="79" spans="1:16" x14ac:dyDescent="0.25">
      <c r="B79" s="141" t="s">
        <v>97</v>
      </c>
      <c r="C79" s="142"/>
      <c r="D79" s="142"/>
      <c r="E79" s="142"/>
      <c r="F79" s="142"/>
      <c r="G79" s="143"/>
      <c r="H79" s="141" t="s">
        <v>96</v>
      </c>
      <c r="I79" s="142"/>
      <c r="J79" s="142"/>
      <c r="K79" s="142"/>
      <c r="L79" s="142"/>
      <c r="M79" s="143"/>
    </row>
    <row r="80" spans="1:16" x14ac:dyDescent="0.25">
      <c r="B80" s="150" t="s">
        <v>80</v>
      </c>
      <c r="C80" s="151"/>
      <c r="D80" s="1">
        <f>B16</f>
        <v>296083</v>
      </c>
      <c r="E80" s="112" t="s">
        <v>82</v>
      </c>
      <c r="F80" s="112"/>
      <c r="G80" s="13">
        <v>7786</v>
      </c>
      <c r="H80" s="150" t="s">
        <v>80</v>
      </c>
      <c r="I80" s="151"/>
      <c r="J80" s="1">
        <f>J73</f>
        <v>144118</v>
      </c>
      <c r="K80" s="112" t="s">
        <v>82</v>
      </c>
      <c r="L80" s="112"/>
      <c r="M80" s="13">
        <f>M66</f>
        <v>5753</v>
      </c>
    </row>
    <row r="81" spans="2:13" x14ac:dyDescent="0.25">
      <c r="B81" s="137" t="s">
        <v>4948</v>
      </c>
      <c r="C81" s="138"/>
      <c r="D81" s="1">
        <v>177650</v>
      </c>
      <c r="E81" s="120" t="s">
        <v>83</v>
      </c>
      <c r="F81" s="120"/>
      <c r="G81" s="13">
        <f>D82*D83</f>
        <v>3316.1240000000003</v>
      </c>
      <c r="H81" s="137" t="s">
        <v>4946</v>
      </c>
      <c r="I81" s="138"/>
      <c r="J81" s="34">
        <f>P70</f>
        <v>33147.14</v>
      </c>
      <c r="K81" s="120" t="s">
        <v>83</v>
      </c>
      <c r="L81" s="120"/>
      <c r="M81" s="43">
        <f>J82*J83</f>
        <v>6658.2515999999996</v>
      </c>
    </row>
    <row r="82" spans="2:13" x14ac:dyDescent="0.25">
      <c r="B82" s="137" t="s">
        <v>4947</v>
      </c>
      <c r="C82" s="138"/>
      <c r="D82" s="1">
        <v>118433</v>
      </c>
      <c r="E82" s="120" t="s">
        <v>84</v>
      </c>
      <c r="F82" s="120"/>
      <c r="G82" s="26">
        <f>G80-G81</f>
        <v>4469.8760000000002</v>
      </c>
      <c r="H82" s="137" t="s">
        <v>4945</v>
      </c>
      <c r="I82" s="138"/>
      <c r="J82" s="34">
        <f>P69</f>
        <v>110970.86</v>
      </c>
      <c r="K82" s="120" t="s">
        <v>84</v>
      </c>
      <c r="L82" s="120"/>
      <c r="M82" s="50">
        <f>M80-M81</f>
        <v>-905.2515999999996</v>
      </c>
    </row>
    <row r="83" spans="2:13" x14ac:dyDescent="0.25">
      <c r="B83" s="137" t="s">
        <v>4942</v>
      </c>
      <c r="C83" s="138"/>
      <c r="D83" s="40">
        <v>2.8000000000000001E-2</v>
      </c>
      <c r="G83" s="13"/>
      <c r="H83" s="137" t="s">
        <v>4942</v>
      </c>
      <c r="I83" s="138"/>
      <c r="J83" s="1">
        <v>0.06</v>
      </c>
      <c r="M83" s="13"/>
    </row>
    <row r="84" spans="2:13" ht="16.2" x14ac:dyDescent="0.35">
      <c r="B84" s="137" t="s">
        <v>179</v>
      </c>
      <c r="C84" s="138"/>
      <c r="D84" s="40">
        <f>D77</f>
        <v>2.6296680322747339E-2</v>
      </c>
      <c r="F84" s="45"/>
      <c r="G84" s="13"/>
      <c r="H84" s="137" t="s">
        <v>179</v>
      </c>
      <c r="I84" s="138"/>
      <c r="J84" s="40">
        <f>J77</f>
        <v>3.9821535130934373E-2</v>
      </c>
      <c r="L84" s="45"/>
      <c r="M84" s="13"/>
    </row>
    <row r="85" spans="2:13" x14ac:dyDescent="0.25">
      <c r="B85" s="139" t="s">
        <v>74</v>
      </c>
      <c r="C85" s="140"/>
      <c r="D85" s="52">
        <f>G82/D81</f>
        <v>2.5161137067267098E-2</v>
      </c>
      <c r="E85" s="17"/>
      <c r="F85" s="17"/>
      <c r="G85" s="18"/>
      <c r="H85" s="139" t="s">
        <v>74</v>
      </c>
      <c r="I85" s="140"/>
      <c r="J85" s="53">
        <f>M82/J81</f>
        <v>-2.7310096738361125E-2</v>
      </c>
      <c r="K85" s="17"/>
      <c r="L85" s="17"/>
      <c r="M85" s="18"/>
    </row>
    <row r="109" spans="1:13" x14ac:dyDescent="0.25">
      <c r="A109" s="144" t="s">
        <v>106</v>
      </c>
      <c r="B109" s="145" t="s">
        <v>98</v>
      </c>
      <c r="C109" s="146"/>
      <c r="D109" s="146"/>
      <c r="E109" s="146"/>
      <c r="F109" s="146"/>
      <c r="G109" s="146"/>
      <c r="H109" s="145" t="s">
        <v>22</v>
      </c>
      <c r="I109" s="146"/>
      <c r="J109" s="146"/>
      <c r="K109" s="146"/>
      <c r="L109" s="146"/>
      <c r="M109" s="152"/>
    </row>
    <row r="110" spans="1:13" x14ac:dyDescent="0.25">
      <c r="A110" s="144"/>
      <c r="B110" s="147"/>
      <c r="C110" s="148"/>
      <c r="D110" s="148"/>
      <c r="E110" s="148"/>
      <c r="F110" s="148"/>
      <c r="G110" s="148"/>
      <c r="H110" s="147"/>
      <c r="I110" s="148"/>
      <c r="J110" s="148"/>
      <c r="K110" s="148"/>
      <c r="L110" s="148"/>
      <c r="M110" s="153"/>
    </row>
    <row r="111" spans="1:13" x14ac:dyDescent="0.25">
      <c r="B111" s="3" t="s">
        <v>174</v>
      </c>
      <c r="C111" s="30">
        <v>2020</v>
      </c>
      <c r="D111" s="30">
        <v>2021</v>
      </c>
      <c r="E111" s="30">
        <v>2022</v>
      </c>
      <c r="F111" s="30">
        <v>2023</v>
      </c>
      <c r="G111" s="30" t="s">
        <v>43</v>
      </c>
      <c r="H111" s="3" t="s">
        <v>174</v>
      </c>
      <c r="I111" s="30">
        <v>2020</v>
      </c>
      <c r="J111" s="30">
        <v>2021</v>
      </c>
      <c r="K111" s="30">
        <v>2022</v>
      </c>
      <c r="L111" s="30">
        <v>2023</v>
      </c>
      <c r="M111" s="31" t="s">
        <v>43</v>
      </c>
    </row>
    <row r="112" spans="1:13" x14ac:dyDescent="0.25">
      <c r="A112" s="149" t="s">
        <v>101</v>
      </c>
      <c r="B112" s="32" t="s">
        <v>103</v>
      </c>
      <c r="D112" s="33">
        <f>((P17-O17)/ABS(O17))/((P9-O9)/ABS(O9))</f>
        <v>2.2941991075796109</v>
      </c>
      <c r="E112" s="33">
        <f>((Q17-P17)/ABS(P17))/((Q9-P9)/ABS(P9))</f>
        <v>0.28448642658213896</v>
      </c>
      <c r="F112" s="33">
        <f>((R17-Q17)/ABS(Q17))/((R9-Q9)/ABS(Q9))</f>
        <v>1.0567403213682034</v>
      </c>
      <c r="G112" s="166"/>
      <c r="H112" s="32" t="s">
        <v>103</v>
      </c>
      <c r="J112" s="33">
        <f>((P18-O18)/ABS(O18))/((P10-O10)/ABS(O10))</f>
        <v>0.99644886733409566</v>
      </c>
      <c r="K112" s="33">
        <f>((Q18-P18)/ABS(P18))/((Q10-P10)/ABS(P10))</f>
        <v>0.73092898572642706</v>
      </c>
      <c r="L112" s="33">
        <f t="shared" ref="L112" si="45">((R18-Q18)/ABS(Q18))/((R10-Q10)/ABS(Q10))</f>
        <v>0.99038846066159458</v>
      </c>
      <c r="M112" s="166"/>
    </row>
    <row r="113" spans="1:18" x14ac:dyDescent="0.25">
      <c r="A113" s="149"/>
      <c r="B113" s="32" t="s">
        <v>104</v>
      </c>
      <c r="E113" s="33">
        <f>E112-D112</f>
        <v>-2.0097126809974721</v>
      </c>
      <c r="F113" s="33">
        <f>F112-E112</f>
        <v>0.77225389478606443</v>
      </c>
      <c r="G113" s="166"/>
      <c r="H113" s="32" t="s">
        <v>104</v>
      </c>
      <c r="K113" s="33">
        <f>K112-J112</f>
        <v>-0.2655198816076686</v>
      </c>
      <c r="L113" s="33">
        <f>L112-K112</f>
        <v>0.25945947493516752</v>
      </c>
      <c r="M113" s="166"/>
      <c r="O113" s="111" t="s">
        <v>166</v>
      </c>
      <c r="P113" s="112"/>
      <c r="Q113" s="112"/>
      <c r="R113" s="113"/>
    </row>
    <row r="114" spans="1:18" x14ac:dyDescent="0.25">
      <c r="A114" s="149" t="s">
        <v>165</v>
      </c>
      <c r="B114" s="32" t="s">
        <v>102</v>
      </c>
      <c r="D114" s="33">
        <f>((P9-O9)/ABS(O9))/((P21-O21)/O21)</f>
        <v>137.97777159008925</v>
      </c>
      <c r="E114" s="33">
        <f>((Q9-P9)/ABS(P9))/((Q21-P21)/P21)</f>
        <v>0.50636952141514135</v>
      </c>
      <c r="F114" s="33">
        <f>((R9-Q9)/ABS(Q9))/((R21-Q21)/Q21)</f>
        <v>-1.968511314480931</v>
      </c>
      <c r="G114" s="166"/>
      <c r="H114" s="32" t="s">
        <v>102</v>
      </c>
      <c r="J114" s="33">
        <f>((P10-O10)/ABS(O10))/((T21-O22)/O22)</f>
        <v>-1.2563164314340478</v>
      </c>
      <c r="K114" s="33">
        <f>((Q10-P10)/ABS(P10))/((Q22-P22)/P22)</f>
        <v>-1.4266266337798441</v>
      </c>
      <c r="L114" s="33">
        <f>((R10-Q10)/ABS(Q10))/((R22-Q22)/Q22)</f>
        <v>0.69408249897313112</v>
      </c>
      <c r="M114" s="166"/>
      <c r="O114" s="54">
        <f>((P10-O10)/ABS(O10))/((T21-O22)/O22)</f>
        <v>-1.2563164314340478</v>
      </c>
      <c r="P114" s="17"/>
      <c r="Q114" s="17"/>
      <c r="R114" s="18"/>
    </row>
    <row r="115" spans="1:18" x14ac:dyDescent="0.25">
      <c r="A115" s="149"/>
      <c r="B115" s="32" t="s">
        <v>115</v>
      </c>
      <c r="E115" s="33">
        <f>E114-D114</f>
        <v>-137.47140206867411</v>
      </c>
      <c r="F115" s="33">
        <f>F114-E114</f>
        <v>-2.4748808358960721</v>
      </c>
      <c r="G115" s="166"/>
      <c r="H115" s="32" t="s">
        <v>105</v>
      </c>
      <c r="K115" s="33">
        <f>K114-J114</f>
        <v>-0.1703102023457963</v>
      </c>
      <c r="L115" s="33">
        <f>L114-K114</f>
        <v>2.1207091327529755</v>
      </c>
      <c r="M115" s="166"/>
    </row>
    <row r="116" spans="1:18" x14ac:dyDescent="0.25">
      <c r="A116" s="149" t="s">
        <v>107</v>
      </c>
      <c r="B116" s="35" t="s">
        <v>108</v>
      </c>
      <c r="C116" s="17"/>
      <c r="D116" s="39">
        <f>D112*D114</f>
        <v>316.54848044780613</v>
      </c>
      <c r="E116" s="39">
        <f t="shared" ref="E116:F116" si="46">E112*E114</f>
        <v>0.14405525567750146</v>
      </c>
      <c r="F116" s="39">
        <f t="shared" si="46"/>
        <v>-2.0802052790815235</v>
      </c>
      <c r="G116" s="17"/>
      <c r="H116" s="35" t="s">
        <v>108</v>
      </c>
      <c r="I116" s="17"/>
      <c r="J116" s="39">
        <f>J112*J114</f>
        <v>-1.25185508511567</v>
      </c>
      <c r="K116" s="39">
        <f t="shared" ref="K116:L116" si="47">K112*K114</f>
        <v>-1.0427627584390085</v>
      </c>
      <c r="L116" s="39">
        <f t="shared" si="47"/>
        <v>0.68741129773015208</v>
      </c>
      <c r="M116" s="17"/>
    </row>
    <row r="117" spans="1:18" x14ac:dyDescent="0.25">
      <c r="A117" s="149"/>
      <c r="B117" s="30"/>
      <c r="H117" s="30"/>
    </row>
    <row r="120" spans="1:18" ht="14.4" customHeight="1" x14ac:dyDescent="0.25">
      <c r="A120" s="109" t="s">
        <v>109</v>
      </c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</row>
    <row r="121" spans="1:18" ht="14.4" customHeight="1" x14ac:dyDescent="0.25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</row>
    <row r="123" spans="1:18" x14ac:dyDescent="0.25">
      <c r="A123" s="134" t="s">
        <v>110</v>
      </c>
      <c r="B123" s="114" t="s">
        <v>98</v>
      </c>
      <c r="C123" s="115"/>
      <c r="D123" s="115"/>
      <c r="E123" s="115"/>
      <c r="F123" s="116"/>
      <c r="G123" s="114" t="s">
        <v>22</v>
      </c>
      <c r="H123" s="115"/>
      <c r="I123" s="115"/>
      <c r="J123" s="115"/>
      <c r="K123" s="116"/>
    </row>
    <row r="124" spans="1:18" x14ac:dyDescent="0.25">
      <c r="A124" s="134"/>
      <c r="B124" s="117"/>
      <c r="C124" s="118"/>
      <c r="D124" s="118"/>
      <c r="E124" s="118"/>
      <c r="F124" s="119"/>
      <c r="G124" s="117"/>
      <c r="H124" s="118"/>
      <c r="I124" s="118"/>
      <c r="J124" s="118"/>
      <c r="K124" s="119"/>
    </row>
    <row r="125" spans="1:18" x14ac:dyDescent="0.25">
      <c r="B125" s="3" t="s">
        <v>174</v>
      </c>
      <c r="C125" s="30">
        <v>2021</v>
      </c>
      <c r="D125" s="30">
        <v>2022</v>
      </c>
      <c r="E125" s="30">
        <v>2023</v>
      </c>
      <c r="F125" s="31" t="s">
        <v>111</v>
      </c>
      <c r="G125" s="3" t="s">
        <v>174</v>
      </c>
      <c r="H125" s="30">
        <v>2021</v>
      </c>
      <c r="I125" s="30">
        <v>2022</v>
      </c>
      <c r="J125" s="30">
        <v>2023</v>
      </c>
      <c r="K125" s="31" t="s">
        <v>111</v>
      </c>
    </row>
    <row r="126" spans="1:18" x14ac:dyDescent="0.25">
      <c r="B126" s="32" t="s">
        <v>118</v>
      </c>
      <c r="C126" s="33">
        <f>(P17-O17)/O17</f>
        <v>-11.098549137695045</v>
      </c>
      <c r="D126" s="33">
        <f t="shared" ref="D126:E126" si="48">(Q17-P17)/P17</f>
        <v>1.0463540254811603E-2</v>
      </c>
      <c r="E126" s="33">
        <f t="shared" si="48"/>
        <v>-0.70549415173301855</v>
      </c>
      <c r="F126" s="13"/>
      <c r="G126" s="32" t="s">
        <v>118</v>
      </c>
      <c r="H126" s="33">
        <f>(P18-O18)/O18</f>
        <v>1.25185508511567</v>
      </c>
      <c r="I126" s="33">
        <f t="shared" ref="I126:J126" si="49">(Q18-P18)/P18</f>
        <v>-0.17978290366350066</v>
      </c>
      <c r="J126" s="33">
        <f t="shared" si="49"/>
        <v>0.66702115089211866</v>
      </c>
      <c r="K126" s="13"/>
    </row>
    <row r="127" spans="1:18" x14ac:dyDescent="0.25">
      <c r="B127" s="32" t="s">
        <v>117</v>
      </c>
      <c r="C127" s="33">
        <f>(W9-V9)/V9</f>
        <v>1.7564999001113046</v>
      </c>
      <c r="D127" s="33">
        <f t="shared" ref="D127:E127" si="50">(X9-W9)/W9</f>
        <v>-0.30689030387741367</v>
      </c>
      <c r="E127" s="33">
        <f t="shared" si="50"/>
        <v>-0.49411448374760997</v>
      </c>
      <c r="F127" s="13"/>
      <c r="G127" s="32" t="s">
        <v>117</v>
      </c>
      <c r="H127" s="33">
        <f>(W10-V10)/V10</f>
        <v>0.2102803738317757</v>
      </c>
      <c r="I127" s="33">
        <f t="shared" ref="I127:J127" si="51">(X10-W10)/W10</f>
        <v>-5.1798954453821711E-2</v>
      </c>
      <c r="J127" s="33">
        <f t="shared" si="51"/>
        <v>0.27642247126229685</v>
      </c>
      <c r="K127" s="13"/>
    </row>
    <row r="128" spans="1:18" x14ac:dyDescent="0.25">
      <c r="B128" s="32" t="s">
        <v>116</v>
      </c>
      <c r="C128" s="33">
        <f>(P21-O21)/O21</f>
        <v>-3.5061135412795076E-2</v>
      </c>
      <c r="D128" s="33">
        <f t="shared" ref="D128:E128" si="52">(Q21-P21)/P21</f>
        <v>-7.2635602259708457E-2</v>
      </c>
      <c r="E128" s="33">
        <f t="shared" si="52"/>
        <v>-0.3391464096488192</v>
      </c>
      <c r="F128" s="13"/>
      <c r="G128" s="32" t="s">
        <v>116</v>
      </c>
      <c r="H128" s="33">
        <f>(P22-O22)/O22</f>
        <v>0.73920230138989329</v>
      </c>
      <c r="I128" s="33">
        <f t="shared" ref="I128:J128" si="53">(Q22-P22)/P22</f>
        <v>0.17241016924370361</v>
      </c>
      <c r="J128" s="33">
        <f t="shared" si="53"/>
        <v>0.97033777753528017</v>
      </c>
      <c r="K128" s="13"/>
    </row>
    <row r="129" spans="1:11" x14ac:dyDescent="0.25">
      <c r="B129" s="32" t="s">
        <v>119</v>
      </c>
      <c r="C129" s="33">
        <f>(C9-B9)/B9</f>
        <v>-0.17933746504321024</v>
      </c>
      <c r="D129" s="33">
        <f t="shared" ref="D129:E129" si="54">(D9-C9)/C9</f>
        <v>-9.187745355943179E-2</v>
      </c>
      <c r="E129" s="33">
        <f t="shared" si="54"/>
        <v>0.13025651995650392</v>
      </c>
      <c r="F129" s="13"/>
      <c r="G129" s="32" t="s">
        <v>119</v>
      </c>
      <c r="H129" s="1">
        <f>(H10-G10)/G10</f>
        <v>-1</v>
      </c>
      <c r="I129" s="1">
        <f>0</f>
        <v>0</v>
      </c>
      <c r="J129" s="1">
        <f t="shared" ref="J129" si="55">(J10-I10)/I10</f>
        <v>22.125</v>
      </c>
      <c r="K129" s="13"/>
    </row>
    <row r="130" spans="1:11" x14ac:dyDescent="0.25">
      <c r="B130" s="32" t="s">
        <v>120</v>
      </c>
      <c r="C130" s="33">
        <f>(W5-V5)/V5</f>
        <v>-0.16948103311896001</v>
      </c>
      <c r="D130" s="33">
        <f t="shared" ref="D130:E130" si="56">(X5-W5)/W5</f>
        <v>7.944842436539816E-2</v>
      </c>
      <c r="E130" s="33">
        <f t="shared" si="56"/>
        <v>-0.44746735411008304</v>
      </c>
      <c r="F130" s="13"/>
      <c r="G130" s="32" t="s">
        <v>120</v>
      </c>
      <c r="H130" s="33">
        <f>(W6-V6)/V6</f>
        <v>0.86502385519649794</v>
      </c>
      <c r="I130" s="33">
        <f t="shared" ref="I130:J130" si="57">(X6-W6)/W6</f>
        <v>0.20702150441217582</v>
      </c>
      <c r="J130" s="33">
        <f t="shared" si="57"/>
        <v>1.0544883279874846</v>
      </c>
      <c r="K130" s="13"/>
    </row>
    <row r="131" spans="1:11" x14ac:dyDescent="0.25">
      <c r="B131" s="32" t="s">
        <v>121</v>
      </c>
      <c r="C131" s="33">
        <f>(C7-B7)/B7</f>
        <v>-0.17431160924311609</v>
      </c>
      <c r="D131" s="33">
        <f t="shared" ref="D131:E131" si="58">(D7-C7)/C7</f>
        <v>-0.18696216850307931</v>
      </c>
      <c r="E131" s="33">
        <f t="shared" si="58"/>
        <v>-0.36915656690576304</v>
      </c>
      <c r="F131" s="13"/>
      <c r="G131" s="32" t="s">
        <v>121</v>
      </c>
      <c r="H131" s="33">
        <f>(H7-G7)/G7</f>
        <v>0.54260089686098656</v>
      </c>
      <c r="I131" s="33">
        <f t="shared" ref="I131:J131" si="59">(I7-H7)/H7</f>
        <v>-7.8903654485049837E-2</v>
      </c>
      <c r="J131" s="33">
        <f t="shared" si="59"/>
        <v>0.20423805229936881</v>
      </c>
      <c r="K131" s="13"/>
    </row>
    <row r="132" spans="1:11" x14ac:dyDescent="0.25">
      <c r="B132" s="32" t="s">
        <v>122</v>
      </c>
      <c r="C132" s="33">
        <f>(W13-V13)/V13</f>
        <v>-4.663008976974007E-2</v>
      </c>
      <c r="D132" s="33">
        <f t="shared" ref="D132:E132" si="60">(X13-W13)/W13</f>
        <v>-0.15053086815248731</v>
      </c>
      <c r="E132" s="33">
        <f t="shared" si="60"/>
        <v>-0.1174727598421485</v>
      </c>
      <c r="F132" s="13"/>
      <c r="G132" s="35" t="s">
        <v>122</v>
      </c>
      <c r="H132" s="39">
        <f>(W14-V14)/V14</f>
        <v>-0.10122129297756538</v>
      </c>
      <c r="I132" s="39">
        <f t="shared" ref="I132:J132" si="61">(X14-W14)/W14</f>
        <v>6.8680304261132849E-2</v>
      </c>
      <c r="J132" s="39">
        <f t="shared" si="61"/>
        <v>2.750328242692281E-2</v>
      </c>
      <c r="K132" s="13"/>
    </row>
    <row r="133" spans="1:11" x14ac:dyDescent="0.25">
      <c r="B133" s="111" t="s">
        <v>124</v>
      </c>
      <c r="C133" s="112"/>
      <c r="D133" s="112"/>
      <c r="E133" s="113"/>
      <c r="G133" s="111" t="s">
        <v>123</v>
      </c>
      <c r="H133" s="112"/>
      <c r="I133" s="112"/>
      <c r="J133" s="113"/>
      <c r="K133" s="21"/>
    </row>
    <row r="134" spans="1:11" x14ac:dyDescent="0.25">
      <c r="A134" s="120" t="s">
        <v>125</v>
      </c>
      <c r="B134" s="32" t="s">
        <v>169</v>
      </c>
      <c r="C134" s="30">
        <v>2021</v>
      </c>
      <c r="D134" s="30">
        <v>2022</v>
      </c>
      <c r="E134" s="31">
        <v>2023</v>
      </c>
      <c r="G134" s="32" t="s">
        <v>169</v>
      </c>
      <c r="H134" s="30">
        <v>2021</v>
      </c>
      <c r="I134" s="30">
        <v>2022</v>
      </c>
      <c r="J134" s="31">
        <v>2023</v>
      </c>
    </row>
    <row r="135" spans="1:11" x14ac:dyDescent="0.25">
      <c r="A135" s="120"/>
      <c r="B135" s="4" t="s">
        <v>77</v>
      </c>
      <c r="C135" s="55">
        <f>C126</f>
        <v>-11.098549137695045</v>
      </c>
      <c r="D135" s="33">
        <f t="shared" ref="D135:E135" si="62">D126</f>
        <v>1.0463540254811603E-2</v>
      </c>
      <c r="E135" s="38">
        <f t="shared" si="62"/>
        <v>-0.70549415173301855</v>
      </c>
      <c r="G135" s="32" t="s">
        <v>77</v>
      </c>
      <c r="H135" s="33">
        <f>H126</f>
        <v>1.25185508511567</v>
      </c>
      <c r="I135" s="55">
        <f t="shared" ref="I135:J135" si="63">I126</f>
        <v>-0.17978290366350066</v>
      </c>
      <c r="J135" s="33">
        <f t="shared" si="63"/>
        <v>0.66702115089211866</v>
      </c>
    </row>
    <row r="136" spans="1:11" x14ac:dyDescent="0.25">
      <c r="B136" s="4" t="s">
        <v>126</v>
      </c>
      <c r="C136" s="33">
        <f>C127</f>
        <v>1.7564999001113046</v>
      </c>
      <c r="D136" s="55">
        <f t="shared" ref="D136:E136" si="64">D127</f>
        <v>-0.30689030387741367</v>
      </c>
      <c r="E136" s="56">
        <f t="shared" si="64"/>
        <v>-0.49411448374760997</v>
      </c>
      <c r="G136" s="32" t="s">
        <v>126</v>
      </c>
      <c r="H136" s="55">
        <f>H127</f>
        <v>0.2102803738317757</v>
      </c>
      <c r="I136" s="55">
        <f t="shared" ref="I136:J136" si="65">I127</f>
        <v>-5.1798954453821711E-2</v>
      </c>
      <c r="J136" s="33">
        <f t="shared" si="65"/>
        <v>0.27642247126229685</v>
      </c>
    </row>
    <row r="137" spans="1:11" x14ac:dyDescent="0.25">
      <c r="B137" s="4" t="s">
        <v>127</v>
      </c>
      <c r="C137" s="33">
        <f>C128</f>
        <v>-3.5061135412795076E-2</v>
      </c>
      <c r="D137" s="33">
        <f>D128</f>
        <v>-7.2635602259708457E-2</v>
      </c>
      <c r="E137" s="56">
        <f>E128</f>
        <v>-0.3391464096488192</v>
      </c>
      <c r="G137" s="32" t="s">
        <v>127</v>
      </c>
      <c r="H137" s="33">
        <f>H128</f>
        <v>0.73920230138989329</v>
      </c>
      <c r="I137" s="55">
        <f t="shared" ref="I137:J137" si="66">I128</f>
        <v>0.17241016924370361</v>
      </c>
      <c r="J137" s="55">
        <f t="shared" si="66"/>
        <v>0.97033777753528017</v>
      </c>
    </row>
    <row r="138" spans="1:11" x14ac:dyDescent="0.25">
      <c r="B138" s="4" t="s">
        <v>128</v>
      </c>
      <c r="C138" s="33">
        <f>C130</f>
        <v>-0.16948103311896001</v>
      </c>
      <c r="D138" s="55">
        <f t="shared" ref="D138:E138" si="67">D130</f>
        <v>7.944842436539816E-2</v>
      </c>
      <c r="E138" s="38">
        <f t="shared" si="67"/>
        <v>-0.44746735411008304</v>
      </c>
      <c r="G138" s="32" t="s">
        <v>128</v>
      </c>
      <c r="H138" s="55">
        <f>H130</f>
        <v>0.86502385519649794</v>
      </c>
      <c r="I138" s="55">
        <f t="shared" ref="I138:J138" si="68">I130</f>
        <v>0.20702150441217582</v>
      </c>
      <c r="J138" s="55">
        <f t="shared" si="68"/>
        <v>1.0544883279874846</v>
      </c>
    </row>
    <row r="139" spans="1:11" x14ac:dyDescent="0.25">
      <c r="B139" s="83" t="s">
        <v>130</v>
      </c>
      <c r="C139" s="58" t="s">
        <v>129</v>
      </c>
      <c r="D139" s="59" t="s">
        <v>129</v>
      </c>
      <c r="E139" s="60" t="s">
        <v>129</v>
      </c>
      <c r="G139" s="57" t="s">
        <v>130</v>
      </c>
      <c r="H139" s="58" t="s">
        <v>129</v>
      </c>
      <c r="I139" s="58" t="s">
        <v>129</v>
      </c>
      <c r="J139" s="58" t="s">
        <v>129</v>
      </c>
    </row>
    <row r="140" spans="1:11" x14ac:dyDescent="0.25">
      <c r="D140" s="1" t="s">
        <v>161</v>
      </c>
      <c r="F140" s="1" t="s">
        <v>161</v>
      </c>
    </row>
    <row r="158" spans="1:13" x14ac:dyDescent="0.25">
      <c r="A158" s="121" t="s">
        <v>154</v>
      </c>
      <c r="B158" s="114" t="s">
        <v>98</v>
      </c>
      <c r="C158" s="115"/>
      <c r="D158" s="115"/>
      <c r="E158" s="115"/>
      <c r="F158" s="115"/>
      <c r="G158" s="115"/>
      <c r="H158" s="114" t="s">
        <v>22</v>
      </c>
      <c r="I158" s="115"/>
      <c r="J158" s="115"/>
      <c r="K158" s="115"/>
      <c r="L158" s="115"/>
      <c r="M158" s="116"/>
    </row>
    <row r="159" spans="1:13" x14ac:dyDescent="0.25">
      <c r="A159" s="121"/>
      <c r="B159" s="117"/>
      <c r="C159" s="118"/>
      <c r="D159" s="118"/>
      <c r="E159" s="118"/>
      <c r="F159" s="118"/>
      <c r="G159" s="118"/>
      <c r="H159" s="117"/>
      <c r="I159" s="118"/>
      <c r="J159" s="118"/>
      <c r="K159" s="118"/>
      <c r="L159" s="118"/>
      <c r="M159" s="119"/>
    </row>
    <row r="160" spans="1:13" x14ac:dyDescent="0.25">
      <c r="A160" s="1" t="s">
        <v>136</v>
      </c>
      <c r="B160" s="4"/>
      <c r="C160" s="30" t="s">
        <v>141</v>
      </c>
      <c r="D160" s="30">
        <v>2020</v>
      </c>
      <c r="E160" s="30">
        <v>2021</v>
      </c>
      <c r="F160" s="30">
        <v>2022</v>
      </c>
      <c r="G160" s="30">
        <v>2023</v>
      </c>
      <c r="H160" s="32"/>
      <c r="I160" s="30" t="s">
        <v>141</v>
      </c>
      <c r="J160" s="30">
        <v>2020</v>
      </c>
      <c r="K160" s="30">
        <v>2021</v>
      </c>
      <c r="L160" s="30">
        <v>2022</v>
      </c>
      <c r="M160" s="31">
        <v>2023</v>
      </c>
    </row>
    <row r="161" spans="1:13" x14ac:dyDescent="0.25">
      <c r="A161" s="1" t="s">
        <v>137</v>
      </c>
      <c r="B161" s="32" t="s">
        <v>131</v>
      </c>
      <c r="C161" s="1">
        <v>6.56</v>
      </c>
      <c r="D161" s="33">
        <f>C39/B4</f>
        <v>0.27364624108780305</v>
      </c>
      <c r="E161" s="33">
        <f t="shared" ref="E161:G161" si="69">D39/C4</f>
        <v>0.20005811954617639</v>
      </c>
      <c r="F161" s="33">
        <f>E39/D4</f>
        <v>0.16755531858171155</v>
      </c>
      <c r="G161" s="33">
        <f t="shared" si="69"/>
        <v>0.14936110546838227</v>
      </c>
      <c r="H161" s="32" t="s">
        <v>131</v>
      </c>
      <c r="I161" s="1">
        <v>6.56</v>
      </c>
      <c r="J161" s="33">
        <f>I39/G4</f>
        <v>8.5318974729041486E-2</v>
      </c>
      <c r="K161" s="33">
        <f>J39/H4</f>
        <v>0.19028364946617396</v>
      </c>
      <c r="L161" s="33">
        <f>K39/I4</f>
        <v>0.19834398561564148</v>
      </c>
      <c r="M161" s="38">
        <f t="shared" ref="M161" si="70">L39/J4</f>
        <v>0.19386183651659222</v>
      </c>
    </row>
    <row r="162" spans="1:13" x14ac:dyDescent="0.25">
      <c r="A162" s="1" t="s">
        <v>138</v>
      </c>
      <c r="B162" s="32" t="s">
        <v>132</v>
      </c>
      <c r="C162" s="1">
        <v>3.26</v>
      </c>
      <c r="D162" s="33">
        <f>B19/B4</f>
        <v>0.43860674202841771</v>
      </c>
      <c r="E162" s="33">
        <f t="shared" ref="E162" si="71">C19/C4</f>
        <v>0.47062916455198833</v>
      </c>
      <c r="F162" s="33">
        <f>D19/D4</f>
        <v>0.37178657120006092</v>
      </c>
      <c r="G162" s="33">
        <f>E19/E4</f>
        <v>0.20224641163734375</v>
      </c>
      <c r="H162" s="32" t="s">
        <v>132</v>
      </c>
      <c r="I162" s="1">
        <v>3.26</v>
      </c>
      <c r="J162" s="33">
        <f>G19/G4</f>
        <v>8.2383879876212554E-2</v>
      </c>
      <c r="K162" s="33">
        <f t="shared" ref="K162:M162" si="72">H19/H4</f>
        <v>0.16843926257280609</v>
      </c>
      <c r="L162" s="33">
        <f t="shared" si="72"/>
        <v>0.19531450674644546</v>
      </c>
      <c r="M162" s="38">
        <f t="shared" si="72"/>
        <v>0.16988463540953058</v>
      </c>
    </row>
    <row r="163" spans="1:13" x14ac:dyDescent="0.25">
      <c r="A163" s="1" t="s">
        <v>139</v>
      </c>
      <c r="B163" s="32" t="s">
        <v>133</v>
      </c>
      <c r="C163" s="1">
        <v>6.72</v>
      </c>
      <c r="D163" s="33">
        <f>O9/B4</f>
        <v>2.6296680322747339E-2</v>
      </c>
      <c r="E163" s="33">
        <f t="shared" ref="E163:G163" si="73">P9/C4</f>
        <v>-0.12229662251764051</v>
      </c>
      <c r="F163" s="33">
        <f t="shared" si="73"/>
        <v>-0.14747971969379595</v>
      </c>
      <c r="G163" s="33">
        <f t="shared" si="73"/>
        <v>-5.1017425297151607E-2</v>
      </c>
      <c r="H163" s="32" t="s">
        <v>133</v>
      </c>
      <c r="I163" s="1">
        <v>6.72</v>
      </c>
      <c r="J163" s="33">
        <f>O10/G4</f>
        <v>3.9821535130934373E-2</v>
      </c>
      <c r="K163" s="33">
        <f>P10/H4</f>
        <v>0.13255059319691681</v>
      </c>
      <c r="L163" s="33">
        <f t="shared" ref="L163:M163" si="74">Q10/I4</f>
        <v>7.376516628137135E-2</v>
      </c>
      <c r="M163" s="38">
        <f t="shared" si="74"/>
        <v>8.9551420820431313E-2</v>
      </c>
    </row>
    <row r="164" spans="1:13" x14ac:dyDescent="0.25">
      <c r="A164" s="1" t="s">
        <v>140</v>
      </c>
      <c r="B164" s="32" t="s">
        <v>134</v>
      </c>
      <c r="C164" s="1">
        <v>1.05</v>
      </c>
      <c r="D164" s="33">
        <f>B17/B22</f>
        <v>1.0201342739789583</v>
      </c>
      <c r="E164" s="33">
        <f t="shared" ref="E164:G164" si="75">C17/C22</f>
        <v>0.62635460766301887</v>
      </c>
      <c r="F164" s="33">
        <f t="shared" si="75"/>
        <v>0.37080059516040614</v>
      </c>
      <c r="G164" s="33">
        <f t="shared" si="75"/>
        <v>0.29387592873947854</v>
      </c>
      <c r="H164" s="32" t="s">
        <v>134</v>
      </c>
      <c r="I164" s="1">
        <v>1.05</v>
      </c>
      <c r="J164" s="33">
        <f>G17/G22</f>
        <v>0.29396209784045835</v>
      </c>
      <c r="K164" s="33">
        <f t="shared" ref="K164:M164" si="76">H17/H22</f>
        <v>1.6696356776148946</v>
      </c>
      <c r="L164" s="33">
        <f t="shared" si="76"/>
        <v>0.63602209944751387</v>
      </c>
      <c r="M164" s="38">
        <f t="shared" si="76"/>
        <v>0.45883019861113922</v>
      </c>
    </row>
    <row r="165" spans="1:13" x14ac:dyDescent="0.25">
      <c r="A165" s="61" t="s">
        <v>135</v>
      </c>
      <c r="B165" s="62" t="s">
        <v>142</v>
      </c>
      <c r="C165" s="63">
        <v>3.25</v>
      </c>
      <c r="D165" s="63">
        <v>3.25</v>
      </c>
      <c r="E165" s="63">
        <v>3.25</v>
      </c>
      <c r="F165" s="63">
        <v>3.25</v>
      </c>
      <c r="G165" s="63">
        <v>3.25</v>
      </c>
      <c r="H165" s="35" t="s">
        <v>142</v>
      </c>
      <c r="I165" s="63">
        <v>3.25</v>
      </c>
      <c r="J165" s="63">
        <v>3.25</v>
      </c>
      <c r="K165" s="63">
        <v>3.25</v>
      </c>
      <c r="L165" s="63">
        <v>3.25</v>
      </c>
      <c r="M165" s="64">
        <v>3.25</v>
      </c>
    </row>
    <row r="166" spans="1:13" x14ac:dyDescent="0.25">
      <c r="A166" s="1" t="s">
        <v>151</v>
      </c>
      <c r="B166" s="122" t="s">
        <v>143</v>
      </c>
      <c r="C166" s="93"/>
      <c r="D166" s="93"/>
      <c r="E166" s="93"/>
      <c r="F166" s="93"/>
      <c r="G166" s="93"/>
      <c r="H166" s="122" t="s">
        <v>143</v>
      </c>
      <c r="I166" s="93"/>
      <c r="J166" s="93"/>
      <c r="K166" s="93"/>
      <c r="L166" s="93"/>
      <c r="M166" s="94"/>
    </row>
    <row r="167" spans="1:13" x14ac:dyDescent="0.25">
      <c r="A167" s="1" t="s">
        <v>152</v>
      </c>
      <c r="B167" s="123" t="s">
        <v>145</v>
      </c>
      <c r="C167" s="124"/>
      <c r="D167" s="125" t="s">
        <v>144</v>
      </c>
      <c r="E167" s="125"/>
      <c r="F167" s="126" t="s">
        <v>146</v>
      </c>
      <c r="G167" s="126"/>
      <c r="H167" s="123" t="s">
        <v>145</v>
      </c>
      <c r="I167" s="124"/>
      <c r="J167" s="125" t="s">
        <v>144</v>
      </c>
      <c r="K167" s="125"/>
      <c r="L167" s="126" t="s">
        <v>146</v>
      </c>
      <c r="M167" s="178"/>
    </row>
    <row r="168" spans="1:13" x14ac:dyDescent="0.25">
      <c r="B168" s="127" t="s">
        <v>148</v>
      </c>
      <c r="C168" s="120"/>
      <c r="D168" s="120" t="s">
        <v>149</v>
      </c>
      <c r="E168" s="120"/>
      <c r="F168" s="120" t="s">
        <v>150</v>
      </c>
      <c r="G168" s="120"/>
      <c r="H168" s="127" t="s">
        <v>148</v>
      </c>
      <c r="I168" s="120"/>
      <c r="J168" s="120" t="s">
        <v>149</v>
      </c>
      <c r="K168" s="120"/>
      <c r="L168" s="120" t="s">
        <v>150</v>
      </c>
      <c r="M168" s="166"/>
    </row>
    <row r="169" spans="1:13" x14ac:dyDescent="0.25">
      <c r="B169" s="122" t="s">
        <v>147</v>
      </c>
      <c r="C169" s="93"/>
      <c r="D169" s="93" t="s">
        <v>168</v>
      </c>
      <c r="E169" s="93"/>
      <c r="F169" s="93"/>
      <c r="G169" s="93"/>
      <c r="H169" s="122" t="s">
        <v>147</v>
      </c>
      <c r="I169" s="93"/>
      <c r="J169" s="93" t="s">
        <v>167</v>
      </c>
      <c r="K169" s="93"/>
      <c r="L169" s="93"/>
      <c r="M169" s="94"/>
    </row>
    <row r="170" spans="1:13" x14ac:dyDescent="0.25">
      <c r="B170" s="176" t="s">
        <v>144</v>
      </c>
      <c r="C170" s="177"/>
      <c r="D170" s="39">
        <f>($C$161*D161)+($C$162*D162)+($C$163*D163)+($C$164*D164)</f>
        <v>4.4728319999953978</v>
      </c>
      <c r="E170" s="39">
        <f t="shared" ref="E170:G170" si="77">($C$161*E161)+($C$162*E162)+($C$163*E163)+($C$164*E164)</f>
        <v>2.6824713753900249</v>
      </c>
      <c r="F170" s="39">
        <f t="shared" si="77"/>
        <v>1.7094640205843441</v>
      </c>
      <c r="G170" s="39">
        <f t="shared" si="77"/>
        <v>1.6048647809899217</v>
      </c>
      <c r="H170" s="179" t="s">
        <v>146</v>
      </c>
      <c r="I170" s="180"/>
      <c r="J170" s="39">
        <f>($C$161*J161)+($C$162*J162)+($C$163*J163)+($C$164*J164)</f>
        <v>1.4045248414313254</v>
      </c>
      <c r="K170" s="39">
        <f t="shared" ref="K170:M170" si="78">($C$161*K161)+($C$162*K162)+($C$163*K163)+($C$164*K164)</f>
        <v>4.44123018426437</v>
      </c>
      <c r="L170" s="39">
        <f t="shared" si="78"/>
        <v>3.1013869594627255</v>
      </c>
      <c r="M170" s="65">
        <f t="shared" si="78"/>
        <v>2.909114815438909</v>
      </c>
    </row>
    <row r="171" spans="1:13" x14ac:dyDescent="0.25">
      <c r="B171" s="120"/>
      <c r="C171" s="120"/>
      <c r="D171" s="33"/>
      <c r="H171" s="120" t="s">
        <v>153</v>
      </c>
      <c r="I171" s="120"/>
      <c r="J171" s="33"/>
    </row>
    <row r="201" spans="1:13" x14ac:dyDescent="0.25">
      <c r="A201" s="109" t="s">
        <v>171</v>
      </c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</row>
    <row r="202" spans="1:13" x14ac:dyDescent="0.25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</row>
    <row r="204" spans="1:13" x14ac:dyDescent="0.25">
      <c r="A204" s="110" t="s">
        <v>184</v>
      </c>
      <c r="B204" s="79" t="s">
        <v>174</v>
      </c>
      <c r="C204" s="80">
        <v>2020</v>
      </c>
      <c r="D204" s="80">
        <v>2021</v>
      </c>
      <c r="E204" s="80">
        <v>2022</v>
      </c>
      <c r="F204" s="80">
        <v>2023</v>
      </c>
      <c r="G204" s="81" t="s">
        <v>183</v>
      </c>
    </row>
    <row r="205" spans="1:13" x14ac:dyDescent="0.25">
      <c r="A205" s="110"/>
      <c r="B205" s="32" t="s">
        <v>170</v>
      </c>
      <c r="C205" s="1">
        <f>C39</f>
        <v>81022</v>
      </c>
      <c r="D205" s="1">
        <f t="shared" ref="D205:F205" si="79">D39</f>
        <v>48879</v>
      </c>
      <c r="E205" s="1">
        <f t="shared" si="79"/>
        <v>35196</v>
      </c>
      <c r="F205" s="1">
        <f t="shared" si="79"/>
        <v>30146</v>
      </c>
      <c r="G205" s="43">
        <f>AVERAGE(C205:F205)</f>
        <v>48810.75</v>
      </c>
    </row>
    <row r="206" spans="1:13" x14ac:dyDescent="0.25">
      <c r="B206" s="32" t="s">
        <v>172</v>
      </c>
      <c r="C206" s="34">
        <f>Z33</f>
        <v>-104.80077401718096</v>
      </c>
      <c r="D206" s="34">
        <f t="shared" ref="D206:F206" si="80">AA33</f>
        <v>-1.9012501370764312</v>
      </c>
      <c r="E206" s="34">
        <f t="shared" si="80"/>
        <v>-24.768715728265818</v>
      </c>
      <c r="F206" s="34">
        <f t="shared" si="80"/>
        <v>-6.265905409174259</v>
      </c>
      <c r="G206" s="43">
        <f t="shared" ref="G206" si="81">AVERAGE(C206:F206)</f>
        <v>-34.434161322924368</v>
      </c>
    </row>
    <row r="207" spans="1:13" ht="16.2" x14ac:dyDescent="0.35">
      <c r="B207" s="32" t="s">
        <v>4940</v>
      </c>
      <c r="C207" s="33">
        <f>C211/C210</f>
        <v>0.86645152817126025</v>
      </c>
      <c r="D207" s="33">
        <f t="shared" ref="D207:G207" si="82">D211/D210</f>
        <v>3.6700981565717021</v>
      </c>
      <c r="E207" s="33">
        <f t="shared" si="82"/>
        <v>1.3559776275926358</v>
      </c>
      <c r="F207" s="33">
        <f t="shared" si="82"/>
        <v>0.82732953115826557</v>
      </c>
      <c r="G207" s="38">
        <f t="shared" si="82"/>
        <v>1.132582061624966</v>
      </c>
    </row>
    <row r="208" spans="1:13" x14ac:dyDescent="0.25">
      <c r="B208" s="32" t="s">
        <v>9</v>
      </c>
      <c r="C208" s="1">
        <f>G11</f>
        <v>17168</v>
      </c>
      <c r="D208" s="1">
        <f>H11</f>
        <v>11391</v>
      </c>
      <c r="E208" s="1">
        <f>I11</f>
        <v>34080</v>
      </c>
      <c r="F208" s="1">
        <f>J11</f>
        <v>86705</v>
      </c>
      <c r="G208" s="43">
        <f>AVERAGE(C208:F208)</f>
        <v>37336</v>
      </c>
    </row>
    <row r="209" spans="1:7" x14ac:dyDescent="0.25">
      <c r="B209" s="32" t="s">
        <v>8</v>
      </c>
      <c r="C209" s="1">
        <f>G10</f>
        <v>31500</v>
      </c>
      <c r="D209" s="1">
        <f>H10</f>
        <v>0</v>
      </c>
      <c r="E209" s="1">
        <f>I10</f>
        <v>128</v>
      </c>
      <c r="F209" s="1">
        <f>J10</f>
        <v>2960</v>
      </c>
      <c r="G209" s="43">
        <f>AVERAGE(C209:F209)</f>
        <v>8647</v>
      </c>
    </row>
    <row r="210" spans="1:7" x14ac:dyDescent="0.25">
      <c r="B210" s="32" t="s">
        <v>182</v>
      </c>
      <c r="C210" s="1">
        <f>G24</f>
        <v>53299</v>
      </c>
      <c r="D210" s="1">
        <f>H24</f>
        <v>12531</v>
      </c>
      <c r="E210" s="1">
        <f>I24</f>
        <v>51492</v>
      </c>
      <c r="F210" s="1">
        <f>J24</f>
        <v>95384</v>
      </c>
      <c r="G210" s="43">
        <f>AVERAGE(C210:F210)</f>
        <v>53176.5</v>
      </c>
    </row>
    <row r="211" spans="1:7" ht="13.8" customHeight="1" x14ac:dyDescent="0.25">
      <c r="B211" s="35" t="s">
        <v>185</v>
      </c>
      <c r="C211" s="17">
        <f>G13</f>
        <v>46181</v>
      </c>
      <c r="D211" s="17">
        <f>H13</f>
        <v>45990</v>
      </c>
      <c r="E211" s="17">
        <f>I13</f>
        <v>69822</v>
      </c>
      <c r="F211" s="17">
        <f>J13</f>
        <v>78914</v>
      </c>
      <c r="G211" s="46">
        <f>AVERAGE(C211:F211)</f>
        <v>60226.75</v>
      </c>
    </row>
    <row r="214" spans="1:7" ht="13.8" customHeight="1" x14ac:dyDescent="0.25">
      <c r="A214" s="69" t="s">
        <v>181</v>
      </c>
      <c r="B214" s="103" t="s">
        <v>180</v>
      </c>
      <c r="C214" s="104"/>
      <c r="D214" s="104"/>
      <c r="E214" s="104"/>
      <c r="F214" s="105"/>
    </row>
    <row r="215" spans="1:7" x14ac:dyDescent="0.25">
      <c r="A215" s="69"/>
      <c r="B215" s="106"/>
      <c r="C215" s="107"/>
      <c r="D215" s="107"/>
      <c r="E215" s="107"/>
      <c r="F215" s="108"/>
    </row>
    <row r="216" spans="1:7" x14ac:dyDescent="0.25">
      <c r="B216" s="97">
        <f>G205-(G208+G209-G210)</f>
        <v>56004.25</v>
      </c>
      <c r="C216" s="98"/>
      <c r="D216" s="98"/>
      <c r="E216" s="98"/>
      <c r="F216" s="99"/>
    </row>
    <row r="217" spans="1:7" x14ac:dyDescent="0.25">
      <c r="B217" s="100"/>
      <c r="C217" s="101"/>
      <c r="D217" s="101"/>
      <c r="E217" s="101"/>
      <c r="F217" s="102"/>
    </row>
    <row r="218" spans="1:7" ht="13.8" customHeight="1" x14ac:dyDescent="0.35">
      <c r="A218" s="67"/>
      <c r="B218" s="19" t="s">
        <v>186</v>
      </c>
      <c r="C218" s="93" t="s">
        <v>187</v>
      </c>
      <c r="D218" s="93"/>
      <c r="E218" s="93" t="s">
        <v>188</v>
      </c>
      <c r="F218" s="94"/>
    </row>
    <row r="219" spans="1:7" x14ac:dyDescent="0.25">
      <c r="A219" s="67"/>
      <c r="B219" s="68">
        <f>0.5*B216</f>
        <v>28002.125</v>
      </c>
      <c r="C219" s="95">
        <f>B216*0.3</f>
        <v>16801.274999999998</v>
      </c>
      <c r="D219" s="95"/>
      <c r="E219" s="95">
        <f>B216-C219-B219</f>
        <v>11200.850000000006</v>
      </c>
      <c r="F219" s="96"/>
    </row>
    <row r="222" spans="1:7" x14ac:dyDescent="0.25">
      <c r="A222" s="66"/>
    </row>
  </sheetData>
  <mergeCells count="184">
    <mergeCell ref="M2:Y2"/>
    <mergeCell ref="G112:G113"/>
    <mergeCell ref="G114:G115"/>
    <mergeCell ref="M112:M113"/>
    <mergeCell ref="M114:M115"/>
    <mergeCell ref="O30:R31"/>
    <mergeCell ref="O32:R33"/>
    <mergeCell ref="S30:X31"/>
    <mergeCell ref="Y30:AD31"/>
    <mergeCell ref="O34:R34"/>
    <mergeCell ref="O35:R35"/>
    <mergeCell ref="M47:M48"/>
    <mergeCell ref="M49:M50"/>
    <mergeCell ref="M55:M56"/>
    <mergeCell ref="M57:M58"/>
    <mergeCell ref="M59:M60"/>
    <mergeCell ref="M61:M62"/>
    <mergeCell ref="G55:G56"/>
    <mergeCell ref="G57:G58"/>
    <mergeCell ref="G59:G60"/>
    <mergeCell ref="G61:G62"/>
    <mergeCell ref="M8:N8"/>
    <mergeCell ref="M9:N9"/>
    <mergeCell ref="M10:N10"/>
    <mergeCell ref="B169:C169"/>
    <mergeCell ref="B170:C170"/>
    <mergeCell ref="B171:C171"/>
    <mergeCell ref="H158:M159"/>
    <mergeCell ref="H166:M166"/>
    <mergeCell ref="H167:I167"/>
    <mergeCell ref="J167:K167"/>
    <mergeCell ref="L167:M167"/>
    <mergeCell ref="H168:I168"/>
    <mergeCell ref="J168:K168"/>
    <mergeCell ref="L168:M168"/>
    <mergeCell ref="H169:I169"/>
    <mergeCell ref="J169:M169"/>
    <mergeCell ref="H170:I170"/>
    <mergeCell ref="H171:I171"/>
    <mergeCell ref="M45:M46"/>
    <mergeCell ref="N42:Q43"/>
    <mergeCell ref="M21:N21"/>
    <mergeCell ref="M22:N22"/>
    <mergeCell ref="A42:A43"/>
    <mergeCell ref="B42:G43"/>
    <mergeCell ref="H42:M43"/>
    <mergeCell ref="M4:N4"/>
    <mergeCell ref="M5:N5"/>
    <mergeCell ref="M6:N6"/>
    <mergeCell ref="A39:A40"/>
    <mergeCell ref="B30:G31"/>
    <mergeCell ref="H30:M31"/>
    <mergeCell ref="M17:N17"/>
    <mergeCell ref="M18:N18"/>
    <mergeCell ref="M16:N16"/>
    <mergeCell ref="M12:N12"/>
    <mergeCell ref="M13:N13"/>
    <mergeCell ref="M14:N14"/>
    <mergeCell ref="M20:N20"/>
    <mergeCell ref="A27:O28"/>
    <mergeCell ref="B65:G65"/>
    <mergeCell ref="H65:M65"/>
    <mergeCell ref="A1:A2"/>
    <mergeCell ref="B1:F2"/>
    <mergeCell ref="G1:K2"/>
    <mergeCell ref="A30:A31"/>
    <mergeCell ref="G33:G34"/>
    <mergeCell ref="G35:G36"/>
    <mergeCell ref="G37:G38"/>
    <mergeCell ref="A64:A65"/>
    <mergeCell ref="A59:A60"/>
    <mergeCell ref="A54:A56"/>
    <mergeCell ref="A52:A53"/>
    <mergeCell ref="B52:G53"/>
    <mergeCell ref="H52:M53"/>
    <mergeCell ref="A49:A50"/>
    <mergeCell ref="G39:G40"/>
    <mergeCell ref="G45:G46"/>
    <mergeCell ref="G47:G48"/>
    <mergeCell ref="G49:G50"/>
    <mergeCell ref="M33:M34"/>
    <mergeCell ref="M35:M36"/>
    <mergeCell ref="M37:M38"/>
    <mergeCell ref="M39:M40"/>
    <mergeCell ref="B66:C66"/>
    <mergeCell ref="B67:C67"/>
    <mergeCell ref="E66:F66"/>
    <mergeCell ref="H66:I66"/>
    <mergeCell ref="K66:L66"/>
    <mergeCell ref="H67:I67"/>
    <mergeCell ref="K67:L67"/>
    <mergeCell ref="H68:I68"/>
    <mergeCell ref="K68:L68"/>
    <mergeCell ref="B84:C84"/>
    <mergeCell ref="B85:C85"/>
    <mergeCell ref="E80:F80"/>
    <mergeCell ref="E81:F81"/>
    <mergeCell ref="E82:F82"/>
    <mergeCell ref="E74:F74"/>
    <mergeCell ref="E75:F75"/>
    <mergeCell ref="B79:G79"/>
    <mergeCell ref="E68:F68"/>
    <mergeCell ref="H109:M110"/>
    <mergeCell ref="H81:I81"/>
    <mergeCell ref="K81:L81"/>
    <mergeCell ref="H82:I82"/>
    <mergeCell ref="K82:L82"/>
    <mergeCell ref="H83:I83"/>
    <mergeCell ref="H77:I77"/>
    <mergeCell ref="H78:I78"/>
    <mergeCell ref="H79:M79"/>
    <mergeCell ref="H80:I80"/>
    <mergeCell ref="T4:U4"/>
    <mergeCell ref="T5:U5"/>
    <mergeCell ref="T6:U6"/>
    <mergeCell ref="T8:U8"/>
    <mergeCell ref="T9:U9"/>
    <mergeCell ref="A114:A115"/>
    <mergeCell ref="A112:A113"/>
    <mergeCell ref="A116:A117"/>
    <mergeCell ref="B80:C80"/>
    <mergeCell ref="B81:C81"/>
    <mergeCell ref="B74:C74"/>
    <mergeCell ref="B75:C75"/>
    <mergeCell ref="B76:C76"/>
    <mergeCell ref="B77:C77"/>
    <mergeCell ref="B78:C78"/>
    <mergeCell ref="B70:C70"/>
    <mergeCell ref="B69:C69"/>
    <mergeCell ref="B71:C71"/>
    <mergeCell ref="B72:G72"/>
    <mergeCell ref="B73:C73"/>
    <mergeCell ref="E73:F73"/>
    <mergeCell ref="B68:C68"/>
    <mergeCell ref="E67:F67"/>
    <mergeCell ref="H84:I84"/>
    <mergeCell ref="T10:U10"/>
    <mergeCell ref="T12:U12"/>
    <mergeCell ref="T13:U13"/>
    <mergeCell ref="T14:U14"/>
    <mergeCell ref="A123:A124"/>
    <mergeCell ref="K80:L80"/>
    <mergeCell ref="H74:I74"/>
    <mergeCell ref="K74:L74"/>
    <mergeCell ref="H75:I75"/>
    <mergeCell ref="K75:L75"/>
    <mergeCell ref="H76:I76"/>
    <mergeCell ref="H69:I69"/>
    <mergeCell ref="H70:I70"/>
    <mergeCell ref="H71:I71"/>
    <mergeCell ref="H72:M72"/>
    <mergeCell ref="H73:I73"/>
    <mergeCell ref="K73:L73"/>
    <mergeCell ref="B82:C82"/>
    <mergeCell ref="B83:C83"/>
    <mergeCell ref="A120:M121"/>
    <mergeCell ref="H85:I85"/>
    <mergeCell ref="N67:P67"/>
    <mergeCell ref="A109:A110"/>
    <mergeCell ref="B109:G110"/>
    <mergeCell ref="C218:D218"/>
    <mergeCell ref="E218:F218"/>
    <mergeCell ref="C219:D219"/>
    <mergeCell ref="E219:F219"/>
    <mergeCell ref="B216:F217"/>
    <mergeCell ref="B214:F215"/>
    <mergeCell ref="A201:M202"/>
    <mergeCell ref="A204:A205"/>
    <mergeCell ref="O113:R113"/>
    <mergeCell ref="B123:F124"/>
    <mergeCell ref="G123:K124"/>
    <mergeCell ref="A134:A135"/>
    <mergeCell ref="B133:E133"/>
    <mergeCell ref="G133:J133"/>
    <mergeCell ref="A158:A159"/>
    <mergeCell ref="B158:G159"/>
    <mergeCell ref="B166:G166"/>
    <mergeCell ref="B167:C167"/>
    <mergeCell ref="D167:E167"/>
    <mergeCell ref="F167:G167"/>
    <mergeCell ref="B168:C168"/>
    <mergeCell ref="D168:E168"/>
    <mergeCell ref="F168:G168"/>
    <mergeCell ref="D169:G169"/>
  </mergeCells>
  <pageMargins left="0.7" right="0.7" top="0.78740157499999996" bottom="0.78740157499999996" header="0.3" footer="0.3"/>
  <pageSetup paperSize="9" orientation="portrait" r:id="rId1"/>
  <ignoredErrors>
    <ignoredError sqref="D35:F35 J35:L35 D37:F37 J37:L37 D39:F39 J39:L39 D47:F47 J47:L47 O47:Q47 D49:F49 J49:L49 D57:F57 J57:L57 D59:F59 J59:L59 D61:F61 E114:F114 K114:L114" formula="1"/>
  </ignoredErrors>
  <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markers="1" negative="1" minAxisType="group" xr2:uid="{A2483FC0-C6E6-4A0C-86AB-7F816EC30812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FA_data!T33:W33</xm:f>
              <xm:sqref>X33</xm:sqref>
            </x14:sparkline>
            <x14:sparkline>
              <xm:f>FA_data!T34:W34</xm:f>
              <xm:sqref>X34</xm:sqref>
            </x14:sparkline>
            <x14:sparkline>
              <xm:f>FA_data!T35:W35</xm:f>
              <xm:sqref>X35</xm:sqref>
            </x14:sparkline>
          </x14:sparklines>
        </x14:sparklineGroup>
        <x14:sparklineGroup type="column" displayEmptyCellsAs="gap" markers="1" negative="1" minAxisType="group" xr2:uid="{22B7A802-A76E-46A1-BCC0-7292120B322B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FA_data!Z33:AC33</xm:f>
              <xm:sqref>AD33</xm:sqref>
            </x14:sparkline>
            <x14:sparkline>
              <xm:f>FA_data!Z34:AC34</xm:f>
              <xm:sqref>AD34</xm:sqref>
            </x14:sparkline>
            <x14:sparkline>
              <xm:f>FA_data!Z35:AC35</xm:f>
              <xm:sqref>AD35</xm:sqref>
            </x14:sparkline>
          </x14:sparklines>
        </x14:sparklineGroup>
        <x14:sparklineGroup manualMin="-1" displayEmptyCellsAs="gap" markers="1" negative="1" minAxisType="custom" xr2:uid="{BFB87BE7-05A6-4D54-822A-FF573FB3E7EC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FA_data!H126:J126</xm:f>
              <xm:sqref>K126</xm:sqref>
            </x14:sparkline>
            <x14:sparkline>
              <xm:f>FA_data!H127:J127</xm:f>
              <xm:sqref>K127</xm:sqref>
            </x14:sparkline>
            <x14:sparkline>
              <xm:f>FA_data!H128:J128</xm:f>
              <xm:sqref>K128</xm:sqref>
            </x14:sparkline>
            <x14:sparkline>
              <xm:f>FA_data!H129:J129</xm:f>
              <xm:sqref>K129</xm:sqref>
            </x14:sparkline>
            <x14:sparkline>
              <xm:f>FA_data!H130:J130</xm:f>
              <xm:sqref>K130</xm:sqref>
            </x14:sparkline>
            <x14:sparkline>
              <xm:f>FA_data!H131:J131</xm:f>
              <xm:sqref>K131</xm:sqref>
            </x14:sparkline>
            <x14:sparkline>
              <xm:f>FA_data!H132:J132</xm:f>
              <xm:sqref>K132</xm:sqref>
            </x14:sparkline>
          </x14:sparklines>
        </x14:sparklineGroup>
        <x14:sparklineGroup manualMin="-1.1000000000000001" displayEmptyCellsAs="gap" markers="1" negative="1" minAxisType="custom" xr2:uid="{25DCB43E-7C16-42B3-9306-AEC16821F12F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FA_data!C126:E126</xm:f>
              <xm:sqref>F126</xm:sqref>
            </x14:sparkline>
            <x14:sparkline>
              <xm:f>FA_data!C127:E127</xm:f>
              <xm:sqref>F127</xm:sqref>
            </x14:sparkline>
            <x14:sparkline>
              <xm:f>FA_data!C128:E128</xm:f>
              <xm:sqref>F128</xm:sqref>
            </x14:sparkline>
            <x14:sparkline>
              <xm:f>FA_data!C129:E129</xm:f>
              <xm:sqref>F129</xm:sqref>
            </x14:sparkline>
            <x14:sparkline>
              <xm:f>FA_data!C130:E130</xm:f>
              <xm:sqref>F130</xm:sqref>
            </x14:sparkline>
            <x14:sparkline>
              <xm:f>FA_data!C131:E131</xm:f>
              <xm:sqref>F131</xm:sqref>
            </x14:sparkline>
            <x14:sparkline>
              <xm:f>FA_data!C132:E132</xm:f>
              <xm:sqref>F132</xm:sqref>
            </x14:sparkline>
          </x14:sparklines>
        </x14:sparklineGroup>
        <x14:sparklineGroup manualMin="-1.5" displayEmptyCellsAs="gap" markers="1" negative="1" minAxisType="custom" xr2:uid="{CE25876E-343E-4831-8970-B516C4633E90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FA_data!J116:L116</xm:f>
              <xm:sqref>M116</xm:sqref>
            </x14:sparkline>
          </x14:sparklines>
        </x14:sparklineGroup>
        <x14:sparklineGroup manualMin="-1.5" displayEmptyCellsAs="gap" markers="1" negative="1" minAxisType="custom" xr2:uid="{16D1159B-2341-4A9C-B1FB-B9FD48FCBEAF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FA_data!I112:L112</xm:f>
              <xm:sqref>M112</xm:sqref>
            </x14:sparkline>
            <x14:sparkline>
              <xm:f>FA_data!I114:L114</xm:f>
              <xm:sqref>M114</xm:sqref>
            </x14:sparkline>
          </x14:sparklines>
        </x14:sparklineGroup>
        <x14:sparklineGroup displayEmptyCellsAs="gap" markers="1" negative="1" xr2:uid="{1FC95A34-3514-4473-9D55-8F2E03900131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FA_data!D116:F116</xm:f>
              <xm:sqref>G116</xm:sqref>
            </x14:sparkline>
          </x14:sparklines>
        </x14:sparklineGroup>
        <x14:sparklineGroup manualMin="-2" displayEmptyCellsAs="gap" markers="1" negative="1" minAxisType="custom" xr2:uid="{EF5580E2-59A9-4F2E-959F-9A9784A260D8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FA_data!C112:F112</xm:f>
              <xm:sqref>G112</xm:sqref>
            </x14:sparkline>
            <x14:sparkline>
              <xm:f>FA_data!C114:F114</xm:f>
              <xm:sqref>G114</xm:sqref>
            </x14:sparkline>
          </x14:sparklines>
        </x14:sparklineGroup>
        <x14:sparklineGroup manualMin="-0.8" displayEmptyCellsAs="gap" markers="1" negative="1" minAxisType="custom" xr2:uid="{F6D6C93D-B6D7-4308-ACC6-CBABDF5D5439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FA_data!C55:F55</xm:f>
              <xm:sqref>G55</xm:sqref>
            </x14:sparkline>
            <x14:sparkline>
              <xm:f>FA_data!C57:F57</xm:f>
              <xm:sqref>G57</xm:sqref>
            </x14:sparkline>
            <x14:sparkline>
              <xm:f>FA_data!C59:F59</xm:f>
              <xm:sqref>G59</xm:sqref>
            </x14:sparkline>
            <x14:sparkline>
              <xm:f>FA_data!C61:F61</xm:f>
              <xm:sqref>G61</xm:sqref>
            </x14:sparkline>
          </x14:sparklines>
        </x14:sparklineGroup>
        <x14:sparklineGroup manualMin="0" displayEmptyCellsAs="gap" markers="1" negative="1" minAxisType="custom" xr2:uid="{061F495B-AD12-4724-A402-633EB428C05B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FA_data!I55:L55</xm:f>
              <xm:sqref>M55</xm:sqref>
            </x14:sparkline>
            <x14:sparkline>
              <xm:f>FA_data!I57:L57</xm:f>
              <xm:sqref>M57</xm:sqref>
            </x14:sparkline>
            <x14:sparkline>
              <xm:f>FA_data!I59:L59</xm:f>
              <xm:sqref>M59</xm:sqref>
            </x14:sparkline>
            <x14:sparkline>
              <xm:f>FA_data!I61:L61</xm:f>
              <xm:sqref>M61</xm:sqref>
            </x14:sparkline>
          </x14:sparklines>
        </x14:sparklineGroup>
        <x14:sparklineGroup manualMin="0" displayEmptyCellsAs="gap" markers="1" negative="1" minAxisType="custom" xr2:uid="{9EF49834-505B-40AD-B67A-FB5616D9E4F2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FA_data!I45:L45</xm:f>
              <xm:sqref>M45</xm:sqref>
            </x14:sparkline>
            <x14:sparkline>
              <xm:f>FA_data!I47:L47</xm:f>
              <xm:sqref>M47</xm:sqref>
            </x14:sparkline>
            <x14:sparkline>
              <xm:f>FA_data!I49:L49</xm:f>
              <xm:sqref>M49</xm:sqref>
            </x14:sparkline>
          </x14:sparklines>
        </x14:sparklineGroup>
        <x14:sparklineGroup manualMin="0" displayEmptyCellsAs="gap" markers="1" negative="1" minAxisType="custom" xr2:uid="{07DB9B28-53E0-4EA6-BB12-EF563A56975D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FA_data!I33:L33</xm:f>
              <xm:sqref>M33</xm:sqref>
            </x14:sparkline>
            <x14:sparkline>
              <xm:f>FA_data!I35:L35</xm:f>
              <xm:sqref>M35</xm:sqref>
            </x14:sparkline>
            <x14:sparkline>
              <xm:f>FA_data!I37:L37</xm:f>
              <xm:sqref>M37</xm:sqref>
            </x14:sparkline>
            <x14:sparkline>
              <xm:f>FA_data!I39:L39</xm:f>
              <xm:sqref>M39</xm:sqref>
            </x14:sparkline>
          </x14:sparklines>
        </x14:sparklineGroup>
        <x14:sparklineGroup manualMax="2" displayEmptyCellsAs="gap" markers="1" negative="1" maxAxisType="custom" xr2:uid="{0E8C2C73-9D34-4AFB-8173-BD595082001D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FA_data!C45:F45</xm:f>
              <xm:sqref>G45</xm:sqref>
            </x14:sparkline>
            <x14:sparkline>
              <xm:f>FA_data!C47:F47</xm:f>
              <xm:sqref>G47</xm:sqref>
            </x14:sparkline>
            <x14:sparkline>
              <xm:f>FA_data!C49:F49</xm:f>
              <xm:sqref>G49</xm:sqref>
            </x14:sparkline>
          </x14:sparklines>
        </x14:sparklineGroup>
        <x14:sparklineGroup manualMin="0" displayEmptyCellsAs="gap" markers="1" negative="1" minAxisType="custom" xr2:uid="{2289783B-7960-4ACF-89AD-087AFCE97589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FA_data!C35:F35</xm:f>
              <xm:sqref>G35</xm:sqref>
            </x14:sparkline>
            <x14:sparkline>
              <xm:f>FA_data!C37:F37</xm:f>
              <xm:sqref>G37</xm:sqref>
            </x14:sparkline>
            <x14:sparkline>
              <xm:f>FA_data!C39:F39</xm:f>
              <xm:sqref>G39</xm:sqref>
            </x14:sparkline>
          </x14:sparklines>
        </x14:sparklineGroup>
        <x14:sparklineGroup manualMin="0" displayEmptyCellsAs="gap" markers="1" negative="1" minAxisType="custom" xr2:uid="{F27C52E2-9521-462F-B11A-FC278A373D91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FA_data!C33:F33</xm:f>
              <xm:sqref>G33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34818-5D97-4558-8605-E6AD300709A9}">
  <dimension ref="A1:I2516"/>
  <sheetViews>
    <sheetView topLeftCell="A1656" workbookViewId="0">
      <selection activeCell="B2518" sqref="B2518:H2519"/>
    </sheetView>
  </sheetViews>
  <sheetFormatPr defaultRowHeight="14.4" x14ac:dyDescent="0.3"/>
  <cols>
    <col min="1" max="9" width="20.88671875" customWidth="1"/>
  </cols>
  <sheetData>
    <row r="1" spans="1:9" x14ac:dyDescent="0.3">
      <c r="A1" s="73" t="s">
        <v>189</v>
      </c>
      <c r="B1" s="73" t="s">
        <v>190</v>
      </c>
      <c r="C1" s="73" t="s">
        <v>191</v>
      </c>
      <c r="D1" s="73" t="s">
        <v>192</v>
      </c>
      <c r="E1" s="73" t="s">
        <v>193</v>
      </c>
      <c r="F1" s="73" t="s">
        <v>194</v>
      </c>
      <c r="G1" s="73" t="s">
        <v>195</v>
      </c>
      <c r="H1" s="73" t="s">
        <v>196</v>
      </c>
      <c r="I1" s="73" t="s">
        <v>197</v>
      </c>
    </row>
    <row r="2" spans="1:9" x14ac:dyDescent="0.3">
      <c r="A2" s="70">
        <v>41642</v>
      </c>
      <c r="B2">
        <v>150.25883483889999</v>
      </c>
      <c r="C2">
        <v>76.059959411600005</v>
      </c>
      <c r="D2">
        <v>16.8372173309</v>
      </c>
      <c r="E2">
        <v>0.36945217850000001</v>
      </c>
      <c r="F2">
        <v>-1.644975E-4</v>
      </c>
      <c r="G2">
        <v>0</v>
      </c>
      <c r="H2">
        <v>-2.2210735499999999E-2</v>
      </c>
      <c r="I2">
        <v>-1.2052265100000001E-2</v>
      </c>
    </row>
    <row r="3" spans="1:9" x14ac:dyDescent="0.3">
      <c r="A3" s="70">
        <v>41645</v>
      </c>
      <c r="B3">
        <v>149.82342529300001</v>
      </c>
      <c r="C3">
        <v>76.380058288599997</v>
      </c>
      <c r="D3">
        <v>16.929027557400001</v>
      </c>
      <c r="E3">
        <v>0.37440344689999999</v>
      </c>
      <c r="F3">
        <v>-2.9019366000000001E-3</v>
      </c>
      <c r="G3">
        <v>4.1996760999999999E-3</v>
      </c>
      <c r="H3">
        <v>5.4380019000000003E-3</v>
      </c>
      <c r="I3">
        <v>1.3312641300000001E-2</v>
      </c>
    </row>
    <row r="4" spans="1:9" x14ac:dyDescent="0.3">
      <c r="A4" s="70">
        <v>41646</v>
      </c>
      <c r="B4">
        <v>150.7435913086</v>
      </c>
      <c r="C4">
        <v>76.573577880900004</v>
      </c>
      <c r="D4">
        <v>16.807962417599999</v>
      </c>
      <c r="E4">
        <v>0.38053342699999998</v>
      </c>
      <c r="F4">
        <v>6.1228866999999999E-3</v>
      </c>
      <c r="G4">
        <v>2.5304360000000001E-3</v>
      </c>
      <c r="H4">
        <v>-7.1770278999999998E-3</v>
      </c>
      <c r="I4">
        <v>1.6240072599999999E-2</v>
      </c>
    </row>
    <row r="5" spans="1:9" x14ac:dyDescent="0.3">
      <c r="A5" s="70">
        <v>41647</v>
      </c>
      <c r="B5">
        <v>150.7765045166</v>
      </c>
      <c r="C5">
        <v>76.3651885986</v>
      </c>
      <c r="D5">
        <v>16.914403915400001</v>
      </c>
      <c r="E5">
        <v>0.38572028279999998</v>
      </c>
      <c r="F5">
        <v>2.183152E-4</v>
      </c>
      <c r="G5">
        <v>-2.7251352000000001E-3</v>
      </c>
      <c r="H5">
        <v>6.3128341000000003E-3</v>
      </c>
      <c r="I5">
        <v>1.35384272E-2</v>
      </c>
    </row>
    <row r="6" spans="1:9" x14ac:dyDescent="0.3">
      <c r="A6" s="70">
        <v>41648</v>
      </c>
      <c r="B6">
        <v>150.87507629390001</v>
      </c>
      <c r="C6">
        <v>76.811843872099999</v>
      </c>
      <c r="D6">
        <v>16.698404312099999</v>
      </c>
      <c r="E6">
        <v>0.37133839730000001</v>
      </c>
      <c r="F6">
        <v>6.5354729999999998E-4</v>
      </c>
      <c r="G6">
        <v>5.8318996E-3</v>
      </c>
      <c r="H6">
        <v>-1.28523969E-2</v>
      </c>
      <c r="I6">
        <v>-3.7998681899999998E-2</v>
      </c>
    </row>
    <row r="7" spans="1:9" x14ac:dyDescent="0.3">
      <c r="A7" s="70">
        <v>41649</v>
      </c>
      <c r="B7">
        <v>151.28588867190001</v>
      </c>
      <c r="C7">
        <v>77.727500915500002</v>
      </c>
      <c r="D7">
        <v>16.5869865417</v>
      </c>
      <c r="E7">
        <v>0.37086683510000001</v>
      </c>
      <c r="F7">
        <v>2.7191641000000001E-3</v>
      </c>
      <c r="G7">
        <v>1.18502865E-2</v>
      </c>
      <c r="H7">
        <v>-6.6947200000000004E-3</v>
      </c>
      <c r="I7">
        <v>-1.2707057E-3</v>
      </c>
    </row>
    <row r="8" spans="1:9" x14ac:dyDescent="0.3">
      <c r="A8" s="70">
        <v>41652</v>
      </c>
      <c r="B8">
        <v>149.27299499509999</v>
      </c>
      <c r="C8">
        <v>78.114662170399995</v>
      </c>
      <c r="D8">
        <v>16.673812866199999</v>
      </c>
      <c r="E8">
        <v>0.36214318870000001</v>
      </c>
      <c r="F8">
        <v>-1.3394538500000001E-2</v>
      </c>
      <c r="G8">
        <v>4.9686432000000001E-3</v>
      </c>
      <c r="H8">
        <v>5.2209522000000001E-3</v>
      </c>
      <c r="I8">
        <v>-2.38033806E-2</v>
      </c>
    </row>
    <row r="9" spans="1:9" x14ac:dyDescent="0.3">
      <c r="A9" s="70">
        <v>41653</v>
      </c>
      <c r="B9">
        <v>150.89971923830001</v>
      </c>
      <c r="C9">
        <v>77.757263183600003</v>
      </c>
      <c r="D9">
        <v>17.005596160900001</v>
      </c>
      <c r="E9">
        <v>0.37346029279999998</v>
      </c>
      <c r="F9">
        <v>1.0838694499999999E-2</v>
      </c>
      <c r="G9">
        <v>-4.5858111999999996E-3</v>
      </c>
      <c r="H9">
        <v>1.9703078999999998E-2</v>
      </c>
      <c r="I9">
        <v>3.0772005299999999E-2</v>
      </c>
    </row>
    <row r="10" spans="1:9" x14ac:dyDescent="0.3">
      <c r="A10" s="70">
        <v>41654</v>
      </c>
      <c r="B10">
        <v>151.71308898929999</v>
      </c>
      <c r="C10">
        <v>77.675384521500007</v>
      </c>
      <c r="D10">
        <v>17.347021102900001</v>
      </c>
      <c r="E10">
        <v>0.37746840720000002</v>
      </c>
      <c r="F10">
        <v>5.3756595000000003E-3</v>
      </c>
      <c r="G10">
        <v>-1.0535582000000001E-3</v>
      </c>
      <c r="H10">
        <v>1.9878321500000001E-2</v>
      </c>
      <c r="I10">
        <v>1.06751877E-2</v>
      </c>
    </row>
    <row r="11" spans="1:9" x14ac:dyDescent="0.3">
      <c r="A11" s="70">
        <v>41655</v>
      </c>
      <c r="B11">
        <v>151.51586914059999</v>
      </c>
      <c r="C11">
        <v>78.196525573700001</v>
      </c>
      <c r="D11">
        <v>17.250225067100001</v>
      </c>
      <c r="E11">
        <v>0.378647238</v>
      </c>
      <c r="F11">
        <v>-1.3007984000000001E-3</v>
      </c>
      <c r="G11">
        <v>6.6868109000000004E-3</v>
      </c>
      <c r="H11">
        <v>-5.5956065000000001E-3</v>
      </c>
      <c r="I11">
        <v>3.1181257E-3</v>
      </c>
    </row>
    <row r="12" spans="1:9" x14ac:dyDescent="0.3">
      <c r="A12" s="70">
        <v>41656</v>
      </c>
      <c r="B12">
        <v>150.87507629390001</v>
      </c>
      <c r="C12">
        <v>78.524108886700006</v>
      </c>
      <c r="D12">
        <v>16.8275680542</v>
      </c>
      <c r="E12">
        <v>0.37699687479999999</v>
      </c>
      <c r="F12">
        <v>-4.2381811999999998E-3</v>
      </c>
      <c r="G12">
        <v>4.1804807000000001E-3</v>
      </c>
      <c r="H12">
        <v>-2.4806693599999999E-2</v>
      </c>
      <c r="I12">
        <v>-4.3681034999999997E-3</v>
      </c>
    </row>
    <row r="13" spans="1:9" x14ac:dyDescent="0.3">
      <c r="A13" s="70">
        <v>41660</v>
      </c>
      <c r="B13">
        <v>151.3186340332</v>
      </c>
      <c r="C13">
        <v>78.583633422899993</v>
      </c>
      <c r="D13">
        <v>17.089004516599999</v>
      </c>
      <c r="E13">
        <v>0.37841144199999999</v>
      </c>
      <c r="F13">
        <v>2.9355876000000001E-3</v>
      </c>
      <c r="G13">
        <v>7.5775440000000005E-4</v>
      </c>
      <c r="H13">
        <v>1.5416748799999999E-2</v>
      </c>
      <c r="I13">
        <v>3.7451769000000001E-3</v>
      </c>
    </row>
    <row r="14" spans="1:9" x14ac:dyDescent="0.3">
      <c r="A14" s="70">
        <v>41661</v>
      </c>
      <c r="B14">
        <v>151.41732788089999</v>
      </c>
      <c r="C14">
        <v>78.390045165999993</v>
      </c>
      <c r="D14">
        <v>17.1649551392</v>
      </c>
      <c r="E14">
        <v>0.3779398799</v>
      </c>
      <c r="F14">
        <v>6.5201270000000001E-4</v>
      </c>
      <c r="G14">
        <v>-2.4665071999999998E-3</v>
      </c>
      <c r="H14">
        <v>4.4345673999999996E-3</v>
      </c>
      <c r="I14">
        <v>-1.2469396000000001E-3</v>
      </c>
    </row>
    <row r="15" spans="1:9" x14ac:dyDescent="0.3">
      <c r="A15" s="70">
        <v>41662</v>
      </c>
      <c r="B15">
        <v>150.17668151859999</v>
      </c>
      <c r="C15">
        <v>79.499298095699999</v>
      </c>
      <c r="D15">
        <v>17.310298919699999</v>
      </c>
      <c r="E15">
        <v>0.37652528289999998</v>
      </c>
      <c r="F15">
        <v>-8.2273077000000003E-3</v>
      </c>
      <c r="G15">
        <v>1.4051248299999999E-2</v>
      </c>
      <c r="H15">
        <v>8.4318242999999998E-3</v>
      </c>
      <c r="I15">
        <v>-3.7499376999999999E-3</v>
      </c>
    </row>
    <row r="16" spans="1:9" x14ac:dyDescent="0.3">
      <c r="A16" s="70">
        <v>41663</v>
      </c>
      <c r="B16">
        <v>146.97254943850001</v>
      </c>
      <c r="C16">
        <v>80.012947082500006</v>
      </c>
      <c r="D16">
        <v>16.995641708400001</v>
      </c>
      <c r="E16">
        <v>0.36685866119999999</v>
      </c>
      <c r="F16">
        <v>-2.15666469E-2</v>
      </c>
      <c r="G16">
        <v>6.4402675000000001E-3</v>
      </c>
      <c r="H16">
        <v>-1.8344696600000002E-2</v>
      </c>
      <c r="I16">
        <v>-2.6008542900000001E-2</v>
      </c>
    </row>
    <row r="17" spans="1:9" x14ac:dyDescent="0.3">
      <c r="A17" s="70">
        <v>41666</v>
      </c>
      <c r="B17">
        <v>146.24952697750001</v>
      </c>
      <c r="C17">
        <v>79.454673767100005</v>
      </c>
      <c r="D17">
        <v>17.133514404300001</v>
      </c>
      <c r="E17">
        <v>0.36450099949999998</v>
      </c>
      <c r="F17">
        <v>-4.9315790999999998E-3</v>
      </c>
      <c r="G17">
        <v>-7.0017422999999997E-3</v>
      </c>
      <c r="H17">
        <v>8.0795109999999993E-3</v>
      </c>
      <c r="I17">
        <v>-6.4473610000000004E-3</v>
      </c>
    </row>
    <row r="18" spans="1:9" x14ac:dyDescent="0.3">
      <c r="A18" s="70">
        <v>41667</v>
      </c>
      <c r="B18">
        <v>147.1204071045</v>
      </c>
      <c r="C18">
        <v>79.648139953599994</v>
      </c>
      <c r="D18">
        <v>15.7640800476</v>
      </c>
      <c r="E18">
        <v>0.36803755160000001</v>
      </c>
      <c r="F18">
        <v>5.9370956999999997E-3</v>
      </c>
      <c r="G18">
        <v>2.4319656000000001E-3</v>
      </c>
      <c r="H18">
        <v>-8.3302514899999999E-2</v>
      </c>
      <c r="I18">
        <v>9.6556820000000005E-3</v>
      </c>
    </row>
    <row r="19" spans="1:9" x14ac:dyDescent="0.3">
      <c r="A19" s="70">
        <v>41668</v>
      </c>
      <c r="B19">
        <v>145.707321167</v>
      </c>
      <c r="C19">
        <v>80.303260803200004</v>
      </c>
      <c r="D19">
        <v>15.585118293800001</v>
      </c>
      <c r="E19">
        <v>0.36450099949999998</v>
      </c>
      <c r="F19">
        <v>-9.6513872999999997E-3</v>
      </c>
      <c r="G19">
        <v>8.1915445999999996E-3</v>
      </c>
      <c r="H19">
        <v>-1.14174338E-2</v>
      </c>
      <c r="I19">
        <v>-9.6556820000000005E-3</v>
      </c>
    </row>
    <row r="20" spans="1:9" x14ac:dyDescent="0.3">
      <c r="A20" s="70">
        <v>41669</v>
      </c>
      <c r="B20">
        <v>147.25186157229999</v>
      </c>
      <c r="C20">
        <v>80.072494506799998</v>
      </c>
      <c r="D20">
        <v>15.554928779600001</v>
      </c>
      <c r="E20">
        <v>0.3706310391</v>
      </c>
      <c r="F20">
        <v>1.0544504499999999E-2</v>
      </c>
      <c r="G20">
        <v>-2.8778222E-3</v>
      </c>
      <c r="H20">
        <v>-1.9389517E-3</v>
      </c>
      <c r="I20">
        <v>1.66777707E-2</v>
      </c>
    </row>
    <row r="21" spans="1:9" x14ac:dyDescent="0.3">
      <c r="A21" s="70">
        <v>41670</v>
      </c>
      <c r="B21">
        <v>146.3892211914</v>
      </c>
      <c r="C21">
        <v>80.608566284199995</v>
      </c>
      <c r="D21">
        <v>15.5804548264</v>
      </c>
      <c r="E21">
        <v>0.37015947700000001</v>
      </c>
      <c r="F21">
        <v>-5.8754916000000003E-3</v>
      </c>
      <c r="G21">
        <v>6.6725196000000002E-3</v>
      </c>
      <c r="H21">
        <v>1.6396812999999999E-3</v>
      </c>
      <c r="I21">
        <v>-1.2731324000000001E-3</v>
      </c>
    </row>
    <row r="22" spans="1:9" x14ac:dyDescent="0.3">
      <c r="A22" s="70">
        <v>41673</v>
      </c>
      <c r="B22">
        <v>143.0947113037</v>
      </c>
      <c r="C22">
        <v>81.590667724599996</v>
      </c>
      <c r="D22">
        <v>15.6093931198</v>
      </c>
      <c r="E22">
        <v>0.3652083874</v>
      </c>
      <c r="F22">
        <v>-2.27622452E-2</v>
      </c>
      <c r="G22">
        <v>1.2109964000000001E-2</v>
      </c>
      <c r="H22">
        <v>1.8556231000000001E-3</v>
      </c>
      <c r="I22">
        <v>-1.3465816699999999E-2</v>
      </c>
    </row>
    <row r="23" spans="1:9" x14ac:dyDescent="0.3">
      <c r="A23" s="70">
        <v>41674</v>
      </c>
      <c r="B23">
        <v>144.09703063960001</v>
      </c>
      <c r="C23">
        <v>80.724945068400004</v>
      </c>
      <c r="D23">
        <v>15.835351943999999</v>
      </c>
      <c r="E23">
        <v>0.36733031269999999</v>
      </c>
      <c r="F23">
        <v>6.9801686999999999E-3</v>
      </c>
      <c r="G23">
        <v>-1.0667253099999999E-2</v>
      </c>
      <c r="H23">
        <v>1.43720493E-2</v>
      </c>
      <c r="I23">
        <v>5.7933630000000002E-3</v>
      </c>
    </row>
    <row r="24" spans="1:9" x14ac:dyDescent="0.3">
      <c r="A24" s="70">
        <v>41675</v>
      </c>
      <c r="B24">
        <v>143.9162902832</v>
      </c>
      <c r="C24">
        <v>79.978576660200005</v>
      </c>
      <c r="D24">
        <v>15.9536209106</v>
      </c>
      <c r="E24">
        <v>0.36402952669999999</v>
      </c>
      <c r="F24">
        <v>-1.2550835000000001E-3</v>
      </c>
      <c r="G24">
        <v>-9.2888290999999998E-3</v>
      </c>
      <c r="H24">
        <v>7.4409144E-3</v>
      </c>
      <c r="I24">
        <v>-9.0264963000000007E-3</v>
      </c>
    </row>
    <row r="25" spans="1:9" x14ac:dyDescent="0.3">
      <c r="A25" s="70">
        <v>41676</v>
      </c>
      <c r="B25">
        <v>145.81411743160001</v>
      </c>
      <c r="C25">
        <v>79.635261535599994</v>
      </c>
      <c r="D25">
        <v>16.0466079712</v>
      </c>
      <c r="E25">
        <v>0.36874488</v>
      </c>
      <c r="F25">
        <v>1.3100829200000001E-2</v>
      </c>
      <c r="G25">
        <v>-4.3018281999999998E-3</v>
      </c>
      <c r="H25">
        <v>5.8116660999999997E-3</v>
      </c>
      <c r="I25">
        <v>1.2870041E-2</v>
      </c>
    </row>
    <row r="26" spans="1:9" x14ac:dyDescent="0.3">
      <c r="A26" s="70">
        <v>41677</v>
      </c>
      <c r="B26">
        <v>147.62156677249999</v>
      </c>
      <c r="C26">
        <v>79.702445983900006</v>
      </c>
      <c r="D26">
        <v>16.2711009979</v>
      </c>
      <c r="E26">
        <v>0.37416765089999998</v>
      </c>
      <c r="F26">
        <v>1.23193756E-2</v>
      </c>
      <c r="G26">
        <v>8.4329629999999999E-4</v>
      </c>
      <c r="H26">
        <v>1.38931035E-2</v>
      </c>
      <c r="I26">
        <v>1.4598938800000001E-2</v>
      </c>
    </row>
    <row r="27" spans="1:9" x14ac:dyDescent="0.3">
      <c r="A27" s="70">
        <v>41680</v>
      </c>
      <c r="B27">
        <v>147.89270019529999</v>
      </c>
      <c r="C27">
        <v>79.926322936999995</v>
      </c>
      <c r="D27">
        <v>16.5625953674</v>
      </c>
      <c r="E27">
        <v>0.375346452</v>
      </c>
      <c r="F27">
        <v>1.8349943000000001E-3</v>
      </c>
      <c r="G27">
        <v>2.8049718000000001E-3</v>
      </c>
      <c r="H27">
        <v>1.7756272399999998E-2</v>
      </c>
      <c r="I27">
        <v>3.1455099000000002E-3</v>
      </c>
    </row>
    <row r="28" spans="1:9" x14ac:dyDescent="0.3">
      <c r="A28" s="70">
        <v>41681</v>
      </c>
      <c r="B28">
        <v>149.51124572750001</v>
      </c>
      <c r="C28">
        <v>79.463592529300001</v>
      </c>
      <c r="D28">
        <v>16.780828476</v>
      </c>
      <c r="E28">
        <v>0.3831268847</v>
      </c>
      <c r="F28">
        <v>1.0884600100000001E-2</v>
      </c>
      <c r="G28">
        <v>-5.8062859000000003E-3</v>
      </c>
      <c r="H28">
        <v>1.30902109E-2</v>
      </c>
      <c r="I28">
        <v>2.0516754500000001E-2</v>
      </c>
    </row>
    <row r="29" spans="1:9" x14ac:dyDescent="0.3">
      <c r="A29" s="70">
        <v>41682</v>
      </c>
      <c r="B29">
        <v>149.58517456050001</v>
      </c>
      <c r="C29">
        <v>79.053138732899995</v>
      </c>
      <c r="D29">
        <v>16.7795753479</v>
      </c>
      <c r="E29">
        <v>0.39680150149999999</v>
      </c>
      <c r="F29">
        <v>4.9434779999999996E-4</v>
      </c>
      <c r="G29">
        <v>-5.1786925999999997E-3</v>
      </c>
      <c r="H29">
        <v>-7.4678999999999994E-5</v>
      </c>
      <c r="I29">
        <v>3.5069933499999997E-2</v>
      </c>
    </row>
    <row r="30" spans="1:9" x14ac:dyDescent="0.3">
      <c r="A30" s="70">
        <v>41683</v>
      </c>
      <c r="B30">
        <v>150.357421875</v>
      </c>
      <c r="C30">
        <v>79.500923156699997</v>
      </c>
      <c r="D30">
        <v>17.0460166931</v>
      </c>
      <c r="E30">
        <v>0.4092974365</v>
      </c>
      <c r="F30">
        <v>5.1493121000000001E-3</v>
      </c>
      <c r="G30">
        <v>5.6483651000000003E-3</v>
      </c>
      <c r="H30">
        <v>1.57541577E-2</v>
      </c>
      <c r="I30">
        <v>3.1005960799999999E-2</v>
      </c>
    </row>
    <row r="31" spans="1:9" x14ac:dyDescent="0.3">
      <c r="A31" s="70">
        <v>41684</v>
      </c>
      <c r="B31">
        <v>151.18727111819999</v>
      </c>
      <c r="C31">
        <v>79.545707702599998</v>
      </c>
      <c r="D31">
        <v>17.032247543299999</v>
      </c>
      <c r="E31">
        <v>0.4222647846</v>
      </c>
      <c r="F31">
        <v>5.5040022999999997E-3</v>
      </c>
      <c r="G31">
        <v>5.6316250000000003E-4</v>
      </c>
      <c r="H31">
        <v>-8.0808989999999999E-4</v>
      </c>
      <c r="I31">
        <v>3.11904486E-2</v>
      </c>
    </row>
    <row r="32" spans="1:9" x14ac:dyDescent="0.3">
      <c r="A32" s="70">
        <v>41688</v>
      </c>
      <c r="B32">
        <v>151.36805725100001</v>
      </c>
      <c r="C32">
        <v>79.724838256799998</v>
      </c>
      <c r="D32">
        <v>17.094863891599999</v>
      </c>
      <c r="E32">
        <v>0.42202901840000001</v>
      </c>
      <c r="F32">
        <v>1.1950617999999999E-3</v>
      </c>
      <c r="G32">
        <v>2.2493880000000002E-3</v>
      </c>
      <c r="H32">
        <v>3.6695997000000002E-3</v>
      </c>
      <c r="I32">
        <v>-5.5849320000000004E-4</v>
      </c>
    </row>
    <row r="33" spans="1:9" x14ac:dyDescent="0.3">
      <c r="A33" s="70">
        <v>41689</v>
      </c>
      <c r="B33">
        <v>150.36567687990001</v>
      </c>
      <c r="C33">
        <v>79.388999939000001</v>
      </c>
      <c r="D33">
        <v>16.824974060100001</v>
      </c>
      <c r="E33">
        <v>0.42768752570000002</v>
      </c>
      <c r="F33">
        <v>-6.6441629999999998E-3</v>
      </c>
      <c r="G33">
        <v>-4.2213653E-3</v>
      </c>
      <c r="H33">
        <v>-1.5913727400000001E-2</v>
      </c>
      <c r="I33">
        <v>1.33187733E-2</v>
      </c>
    </row>
    <row r="34" spans="1:9" x14ac:dyDescent="0.3">
      <c r="A34" s="70">
        <v>41690</v>
      </c>
      <c r="B34">
        <v>151.25303649899999</v>
      </c>
      <c r="C34">
        <v>79.1949386597</v>
      </c>
      <c r="D34">
        <v>16.630224227900001</v>
      </c>
      <c r="E34">
        <v>0.44277682899999998</v>
      </c>
      <c r="F34">
        <v>5.8839994999999997E-3</v>
      </c>
      <c r="G34">
        <v>-2.4474279000000002E-3</v>
      </c>
      <c r="H34">
        <v>-1.16425573E-2</v>
      </c>
      <c r="I34">
        <v>3.46730222E-2</v>
      </c>
    </row>
    <row r="35" spans="1:9" x14ac:dyDescent="0.3">
      <c r="A35" s="70">
        <v>41691</v>
      </c>
      <c r="B35">
        <v>151.0805053711</v>
      </c>
      <c r="C35">
        <v>79.6128616333</v>
      </c>
      <c r="D35">
        <v>16.445499420200001</v>
      </c>
      <c r="E35">
        <v>0.43947595360000002</v>
      </c>
      <c r="F35">
        <v>-1.1413298E-3</v>
      </c>
      <c r="G35">
        <v>5.2632670999999999E-3</v>
      </c>
      <c r="H35">
        <v>-1.11699282E-2</v>
      </c>
      <c r="I35">
        <v>-7.4828686000000004E-3</v>
      </c>
    </row>
    <row r="36" spans="1:9" x14ac:dyDescent="0.3">
      <c r="A36" s="70">
        <v>41694</v>
      </c>
      <c r="B36">
        <v>151.91850280759999</v>
      </c>
      <c r="C36">
        <v>79.411346435499993</v>
      </c>
      <c r="D36">
        <v>16.5175075531</v>
      </c>
      <c r="E36">
        <v>0.44584190849999999</v>
      </c>
      <c r="F36">
        <v>5.5313684000000002E-3</v>
      </c>
      <c r="G36">
        <v>-2.5343979000000002E-3</v>
      </c>
      <c r="H36">
        <v>4.3690339000000003E-3</v>
      </c>
      <c r="I36">
        <v>1.4381421300000001E-2</v>
      </c>
    </row>
    <row r="37" spans="1:9" x14ac:dyDescent="0.3">
      <c r="A37" s="70">
        <v>41695</v>
      </c>
      <c r="B37">
        <v>151.86096191409999</v>
      </c>
      <c r="C37">
        <v>80.120361328100003</v>
      </c>
      <c r="D37">
        <v>16.345621109</v>
      </c>
      <c r="E37">
        <v>0.44382873179999999</v>
      </c>
      <c r="F37">
        <v>-3.7883330000000002E-4</v>
      </c>
      <c r="G37">
        <v>8.8887603999999992E-3</v>
      </c>
      <c r="H37">
        <v>-1.04608428E-2</v>
      </c>
      <c r="I37">
        <v>-4.5256751000000003E-3</v>
      </c>
    </row>
    <row r="38" spans="1:9" x14ac:dyDescent="0.3">
      <c r="A38" s="70">
        <v>41696</v>
      </c>
      <c r="B38">
        <v>151.8691558838</v>
      </c>
      <c r="C38">
        <v>80.545822143600006</v>
      </c>
      <c r="D38">
        <v>16.198152542100001</v>
      </c>
      <c r="E38">
        <v>0.44311824440000003</v>
      </c>
      <c r="F38">
        <v>5.3955600000000002E-5</v>
      </c>
      <c r="G38">
        <v>5.2962210000000003E-3</v>
      </c>
      <c r="H38">
        <v>-9.0628442999999993E-3</v>
      </c>
      <c r="I38">
        <v>-1.6020969E-3</v>
      </c>
    </row>
    <row r="39" spans="1:9" x14ac:dyDescent="0.3">
      <c r="A39" s="70">
        <v>41697</v>
      </c>
      <c r="B39">
        <v>152.66618347170001</v>
      </c>
      <c r="C39">
        <v>80.986083984399997</v>
      </c>
      <c r="D39">
        <v>16.521270752</v>
      </c>
      <c r="E39">
        <v>0.4381446242</v>
      </c>
      <c r="F39">
        <v>5.2343967999999999E-3</v>
      </c>
      <c r="G39">
        <v>5.4510955999999998E-3</v>
      </c>
      <c r="H39">
        <v>1.9751491999999999E-2</v>
      </c>
      <c r="I39">
        <v>-1.12876036E-2</v>
      </c>
    </row>
    <row r="40" spans="1:9" x14ac:dyDescent="0.3">
      <c r="A40" s="70">
        <v>41698</v>
      </c>
      <c r="B40">
        <v>153.05223083499999</v>
      </c>
      <c r="C40">
        <v>81.030960082999997</v>
      </c>
      <c r="D40">
        <v>16.4764919281</v>
      </c>
      <c r="E40">
        <v>0.43530267480000001</v>
      </c>
      <c r="F40">
        <v>2.5255107000000001E-3</v>
      </c>
      <c r="G40">
        <v>5.5396760000000003E-4</v>
      </c>
      <c r="H40">
        <v>-2.7140538E-3</v>
      </c>
      <c r="I40">
        <v>-6.5074549999999997E-3</v>
      </c>
    </row>
    <row r="41" spans="1:9" x14ac:dyDescent="0.3">
      <c r="A41" s="70">
        <v>41701</v>
      </c>
      <c r="B41">
        <v>151.9760131836</v>
      </c>
      <c r="C41">
        <v>81.5718917847</v>
      </c>
      <c r="D41">
        <v>16.524080276500001</v>
      </c>
      <c r="E41">
        <v>0.43317115309999998</v>
      </c>
      <c r="F41">
        <v>-7.0565408000000003E-3</v>
      </c>
      <c r="G41">
        <v>6.6534343000000003E-3</v>
      </c>
      <c r="H41">
        <v>2.8840942999999999E-3</v>
      </c>
      <c r="I41">
        <v>-4.9086705999999997E-3</v>
      </c>
    </row>
    <row r="42" spans="1:9" x14ac:dyDescent="0.3">
      <c r="A42" s="70">
        <v>41702</v>
      </c>
      <c r="B42">
        <v>154.11207580569999</v>
      </c>
      <c r="C42">
        <v>80.344871521000002</v>
      </c>
      <c r="D42">
        <v>16.633045196499999</v>
      </c>
      <c r="E42">
        <v>0.43767097589999998</v>
      </c>
      <c r="F42">
        <v>1.3957402299999999E-2</v>
      </c>
      <c r="G42">
        <v>-1.5156475799999999E-2</v>
      </c>
      <c r="H42">
        <v>6.5726634000000004E-3</v>
      </c>
      <c r="I42">
        <v>1.0334509E-2</v>
      </c>
    </row>
    <row r="43" spans="1:9" x14ac:dyDescent="0.3">
      <c r="A43" s="70">
        <v>41703</v>
      </c>
      <c r="B43">
        <v>154.2518157959</v>
      </c>
      <c r="C43">
        <v>80.516952514600007</v>
      </c>
      <c r="D43">
        <v>16.668117523199999</v>
      </c>
      <c r="E43">
        <v>0.44146031140000003</v>
      </c>
      <c r="F43">
        <v>9.0633179999999997E-4</v>
      </c>
      <c r="G43">
        <v>2.1394891000000001E-3</v>
      </c>
      <c r="H43">
        <v>2.1063733E-3</v>
      </c>
      <c r="I43">
        <v>8.6206896000000002E-3</v>
      </c>
    </row>
    <row r="44" spans="1:9" x14ac:dyDescent="0.3">
      <c r="A44" s="70">
        <v>41704</v>
      </c>
      <c r="B44">
        <v>154.60502624509999</v>
      </c>
      <c r="C44">
        <v>79.723907470699999</v>
      </c>
      <c r="D44">
        <v>16.6176967621</v>
      </c>
      <c r="E44">
        <v>0.43530267480000001</v>
      </c>
      <c r="F44">
        <v>2.2872124E-3</v>
      </c>
      <c r="G44">
        <v>-9.8982433999999994E-3</v>
      </c>
      <c r="H44">
        <v>-3.0295667999999999E-3</v>
      </c>
      <c r="I44">
        <v>-1.4046527899999999E-2</v>
      </c>
    </row>
    <row r="45" spans="1:9" x14ac:dyDescent="0.3">
      <c r="A45" s="70">
        <v>41705</v>
      </c>
      <c r="B45">
        <v>154.67073059079999</v>
      </c>
      <c r="C45">
        <v>79.222618103000002</v>
      </c>
      <c r="D45">
        <v>16.607999801599998</v>
      </c>
      <c r="E45">
        <v>0.4348289669</v>
      </c>
      <c r="F45">
        <v>4.2489170000000002E-4</v>
      </c>
      <c r="G45">
        <v>-6.3076688999999997E-3</v>
      </c>
      <c r="H45">
        <v>-5.8370250000000002E-4</v>
      </c>
      <c r="I45">
        <v>-1.0888191E-3</v>
      </c>
    </row>
    <row r="46" spans="1:9" x14ac:dyDescent="0.3">
      <c r="A46" s="70">
        <v>41708</v>
      </c>
      <c r="B46">
        <v>154.5885772705</v>
      </c>
      <c r="C46">
        <v>79.334884643600006</v>
      </c>
      <c r="D46">
        <v>16.6230239868</v>
      </c>
      <c r="E46">
        <v>0.42843440179999998</v>
      </c>
      <c r="F46">
        <v>-5.312909E-4</v>
      </c>
      <c r="G46">
        <v>1.4160990000000001E-3</v>
      </c>
      <c r="H46">
        <v>9.0422650000000001E-4</v>
      </c>
      <c r="I46">
        <v>-1.48151359E-2</v>
      </c>
    </row>
    <row r="47" spans="1:9" x14ac:dyDescent="0.3">
      <c r="A47" s="70">
        <v>41709</v>
      </c>
      <c r="B47">
        <v>153.82453918460001</v>
      </c>
      <c r="C47">
        <v>79.5443649292</v>
      </c>
      <c r="D47">
        <v>16.7849025726</v>
      </c>
      <c r="E47">
        <v>0.43269741540000001</v>
      </c>
      <c r="F47">
        <v>-4.9546508E-3</v>
      </c>
      <c r="G47">
        <v>2.6369763000000002E-3</v>
      </c>
      <c r="H47">
        <v>9.6911044000000009E-3</v>
      </c>
      <c r="I47">
        <v>9.9010356999999997E-3</v>
      </c>
    </row>
    <row r="48" spans="1:9" x14ac:dyDescent="0.3">
      <c r="A48" s="70">
        <v>41710</v>
      </c>
      <c r="B48">
        <v>153.8656463623</v>
      </c>
      <c r="C48">
        <v>80.097961425799994</v>
      </c>
      <c r="D48">
        <v>16.801183700599999</v>
      </c>
      <c r="E48">
        <v>0.43388167020000001</v>
      </c>
      <c r="F48">
        <v>2.6719850000000002E-4</v>
      </c>
      <c r="G48">
        <v>6.9354880000000001E-3</v>
      </c>
      <c r="H48">
        <v>9.6951630000000001E-4</v>
      </c>
      <c r="I48">
        <v>2.7331738E-3</v>
      </c>
    </row>
    <row r="49" spans="1:9" x14ac:dyDescent="0.3">
      <c r="A49" s="70">
        <v>41711</v>
      </c>
      <c r="B49">
        <v>152.14028930660001</v>
      </c>
      <c r="C49">
        <v>81.175354003899997</v>
      </c>
      <c r="D49">
        <v>16.614574432400001</v>
      </c>
      <c r="E49">
        <v>0.4201451242</v>
      </c>
      <c r="F49">
        <v>-1.1276744300000001E-2</v>
      </c>
      <c r="G49">
        <v>1.33612756E-2</v>
      </c>
      <c r="H49">
        <v>-1.11690543E-2</v>
      </c>
      <c r="I49">
        <v>-3.2171662300000001E-2</v>
      </c>
    </row>
    <row r="50" spans="1:9" x14ac:dyDescent="0.3">
      <c r="A50" s="70">
        <v>41712</v>
      </c>
      <c r="B50">
        <v>151.71308898929999</v>
      </c>
      <c r="C50">
        <v>81.190269470199993</v>
      </c>
      <c r="D50">
        <v>16.427968978900001</v>
      </c>
      <c r="E50">
        <v>0.42203980679999997</v>
      </c>
      <c r="F50">
        <v>-2.8118865000000002E-3</v>
      </c>
      <c r="G50">
        <v>1.837269E-4</v>
      </c>
      <c r="H50">
        <v>-1.1294980200000001E-2</v>
      </c>
      <c r="I50">
        <v>4.4994531999999997E-3</v>
      </c>
    </row>
    <row r="51" spans="1:9" x14ac:dyDescent="0.3">
      <c r="A51" s="70">
        <v>41715</v>
      </c>
      <c r="B51">
        <v>153.08512878420001</v>
      </c>
      <c r="C51">
        <v>80.584266662600001</v>
      </c>
      <c r="D51">
        <v>16.492149352999999</v>
      </c>
      <c r="E51">
        <v>0.42203980679999997</v>
      </c>
      <c r="F51">
        <v>9.0029992000000003E-3</v>
      </c>
      <c r="G51">
        <v>-7.4919781000000003E-3</v>
      </c>
      <c r="H51">
        <v>3.8991630999999998E-3</v>
      </c>
      <c r="I51">
        <v>0</v>
      </c>
    </row>
    <row r="52" spans="1:9" x14ac:dyDescent="0.3">
      <c r="A52" s="70">
        <v>41716</v>
      </c>
      <c r="B52">
        <v>154.17782592770001</v>
      </c>
      <c r="C52">
        <v>80.876083374000004</v>
      </c>
      <c r="D52">
        <v>16.638051986699999</v>
      </c>
      <c r="E52">
        <v>0.43198692799999999</v>
      </c>
      <c r="F52">
        <v>7.1124860999999999E-3</v>
      </c>
      <c r="G52">
        <v>3.6147205999999999E-3</v>
      </c>
      <c r="H52">
        <v>8.8078895000000008E-3</v>
      </c>
      <c r="I52">
        <v>2.32956899E-2</v>
      </c>
    </row>
    <row r="53" spans="1:9" x14ac:dyDescent="0.3">
      <c r="A53" s="70">
        <v>41717</v>
      </c>
      <c r="B53">
        <v>153.3563079834</v>
      </c>
      <c r="C53">
        <v>80.247642517100005</v>
      </c>
      <c r="D53">
        <v>16.633666992199998</v>
      </c>
      <c r="E53">
        <v>0.43956553939999998</v>
      </c>
      <c r="F53">
        <v>-5.3426258000000004E-3</v>
      </c>
      <c r="G53">
        <v>-7.8007635000000002E-3</v>
      </c>
      <c r="H53">
        <v>-2.6358689999999999E-4</v>
      </c>
      <c r="I53">
        <v>1.7391500099999999E-2</v>
      </c>
    </row>
    <row r="54" spans="1:9" x14ac:dyDescent="0.3">
      <c r="A54" s="70">
        <v>41718</v>
      </c>
      <c r="B54">
        <v>154.2518157959</v>
      </c>
      <c r="C54">
        <v>80.105453491199995</v>
      </c>
      <c r="D54">
        <v>16.5535163879</v>
      </c>
      <c r="E54">
        <v>0.43980249760000001</v>
      </c>
      <c r="F54">
        <v>5.8224102000000002E-3</v>
      </c>
      <c r="G54">
        <v>-1.7734496000000001E-3</v>
      </c>
      <c r="H54">
        <v>-4.8302236999999996E-3</v>
      </c>
      <c r="I54">
        <v>5.3892860000000003E-4</v>
      </c>
    </row>
    <row r="55" spans="1:9" x14ac:dyDescent="0.3">
      <c r="A55" s="70">
        <v>41719</v>
      </c>
      <c r="B55">
        <v>153.65344238279999</v>
      </c>
      <c r="C55">
        <v>80.973358154300001</v>
      </c>
      <c r="D55">
        <v>16.684082031199999</v>
      </c>
      <c r="E55">
        <v>0.4390920103</v>
      </c>
      <c r="F55">
        <v>-3.8867420999999999E-3</v>
      </c>
      <c r="G55">
        <v>1.0776253600000001E-2</v>
      </c>
      <c r="H55">
        <v>7.8565432999999994E-3</v>
      </c>
      <c r="I55">
        <v>-1.6167753999999999E-3</v>
      </c>
    </row>
    <row r="56" spans="1:9" x14ac:dyDescent="0.3">
      <c r="A56" s="70">
        <v>41722</v>
      </c>
      <c r="B56">
        <v>153.01806640620001</v>
      </c>
      <c r="C56">
        <v>81.549423217799998</v>
      </c>
      <c r="D56">
        <v>16.8819599152</v>
      </c>
      <c r="E56">
        <v>0.43696039920000002</v>
      </c>
      <c r="F56">
        <v>-4.1436969000000004E-3</v>
      </c>
      <c r="G56">
        <v>7.0890674000000002E-3</v>
      </c>
      <c r="H56">
        <v>1.17904981E-2</v>
      </c>
      <c r="I56">
        <v>-4.8664104999999996E-3</v>
      </c>
    </row>
    <row r="57" spans="1:9" x14ac:dyDescent="0.3">
      <c r="A57" s="70">
        <v>41723</v>
      </c>
      <c r="B57">
        <v>153.74418640139999</v>
      </c>
      <c r="C57">
        <v>81.242668151900006</v>
      </c>
      <c r="D57">
        <v>17.0635585785</v>
      </c>
      <c r="E57">
        <v>0.43696039920000002</v>
      </c>
      <c r="F57">
        <v>4.7340984000000001E-3</v>
      </c>
      <c r="G57">
        <v>-3.7686772999999999E-3</v>
      </c>
      <c r="H57">
        <v>1.06995211E-2</v>
      </c>
      <c r="I57">
        <v>0</v>
      </c>
    </row>
    <row r="58" spans="1:9" x14ac:dyDescent="0.3">
      <c r="A58" s="70">
        <v>41724</v>
      </c>
      <c r="B58">
        <v>152.63848876949999</v>
      </c>
      <c r="C58">
        <v>81.878631591800001</v>
      </c>
      <c r="D58">
        <v>16.900430679300001</v>
      </c>
      <c r="E58">
        <v>0.42701339719999998</v>
      </c>
      <c r="F58">
        <v>-7.2177869000000002E-3</v>
      </c>
      <c r="G58">
        <v>7.7974693000000001E-3</v>
      </c>
      <c r="H58">
        <v>-9.6060066999999992E-3</v>
      </c>
      <c r="I58">
        <v>-2.3027183199999999E-2</v>
      </c>
    </row>
    <row r="59" spans="1:9" x14ac:dyDescent="0.3">
      <c r="A59" s="70">
        <v>41725</v>
      </c>
      <c r="B59">
        <v>152.31658935550001</v>
      </c>
      <c r="C59">
        <v>82.290069580099996</v>
      </c>
      <c r="D59">
        <v>16.8277893066</v>
      </c>
      <c r="E59">
        <v>0.42132940889999998</v>
      </c>
      <c r="F59">
        <v>-2.1111276000000002E-3</v>
      </c>
      <c r="G59">
        <v>5.0123909000000001E-3</v>
      </c>
      <c r="H59">
        <v>-4.3074602999999996E-3</v>
      </c>
      <c r="I59">
        <v>-1.3400416300000001E-2</v>
      </c>
    </row>
    <row r="60" spans="1:9" x14ac:dyDescent="0.3">
      <c r="A60" s="70">
        <v>41726</v>
      </c>
      <c r="B60">
        <v>153.06759643550001</v>
      </c>
      <c r="C60">
        <v>81.826263427699999</v>
      </c>
      <c r="D60">
        <v>16.809009551999999</v>
      </c>
      <c r="E60">
        <v>0.42393466829999998</v>
      </c>
      <c r="F60">
        <v>4.9184511000000004E-3</v>
      </c>
      <c r="G60">
        <v>-5.6521783000000004E-3</v>
      </c>
      <c r="H60">
        <v>-1.1166196999999999E-3</v>
      </c>
      <c r="I60">
        <v>6.1643875000000001E-3</v>
      </c>
    </row>
    <row r="61" spans="1:9" x14ac:dyDescent="0.3">
      <c r="A61" s="70">
        <v>41729</v>
      </c>
      <c r="B61">
        <v>154.32188415530001</v>
      </c>
      <c r="C61">
        <v>81.624221801800005</v>
      </c>
      <c r="D61">
        <v>16.805252075199999</v>
      </c>
      <c r="E61">
        <v>0.42417138809999999</v>
      </c>
      <c r="F61">
        <v>8.1609473000000005E-3</v>
      </c>
      <c r="G61">
        <v>-2.4722071000000002E-3</v>
      </c>
      <c r="H61">
        <v>-2.2356439999999999E-4</v>
      </c>
      <c r="I61">
        <v>5.5823169999999998E-4</v>
      </c>
    </row>
    <row r="62" spans="1:9" x14ac:dyDescent="0.3">
      <c r="A62" s="70">
        <v>41730</v>
      </c>
      <c r="B62">
        <v>155.34516906740001</v>
      </c>
      <c r="C62">
        <v>80.926673889200003</v>
      </c>
      <c r="D62">
        <v>16.958980560299999</v>
      </c>
      <c r="E62">
        <v>0.44169721010000002</v>
      </c>
      <c r="F62">
        <v>6.6089603000000002E-3</v>
      </c>
      <c r="G62">
        <v>-8.5825697000000006E-3</v>
      </c>
      <c r="H62">
        <v>9.1060589999999997E-3</v>
      </c>
      <c r="I62">
        <v>4.0487011400000002E-2</v>
      </c>
    </row>
    <row r="63" spans="1:9" x14ac:dyDescent="0.3">
      <c r="A63" s="70">
        <v>41731</v>
      </c>
      <c r="B63">
        <v>155.86502075199999</v>
      </c>
      <c r="C63">
        <v>80.461624145499997</v>
      </c>
      <c r="D63">
        <v>16.987154007000001</v>
      </c>
      <c r="E63">
        <v>0.43885520099999997</v>
      </c>
      <c r="F63">
        <v>3.3408428E-3</v>
      </c>
      <c r="G63">
        <v>-5.7631319999999998E-3</v>
      </c>
      <c r="H63">
        <v>1.6598916999999999E-3</v>
      </c>
      <c r="I63">
        <v>-6.4550817999999999E-3</v>
      </c>
    </row>
    <row r="64" spans="1:9" x14ac:dyDescent="0.3">
      <c r="A64" s="70">
        <v>41732</v>
      </c>
      <c r="B64">
        <v>155.6587677002</v>
      </c>
      <c r="C64">
        <v>80.814155578599994</v>
      </c>
      <c r="D64">
        <v>16.869438171399999</v>
      </c>
      <c r="E64">
        <v>0.4435918331</v>
      </c>
      <c r="F64">
        <v>-1.3241562E-3</v>
      </c>
      <c r="G64">
        <v>4.3717909000000003E-3</v>
      </c>
      <c r="H64">
        <v>-6.9538192E-3</v>
      </c>
      <c r="I64">
        <v>1.0735324399999999E-2</v>
      </c>
    </row>
    <row r="65" spans="1:9" x14ac:dyDescent="0.3">
      <c r="A65" s="70">
        <v>41733</v>
      </c>
      <c r="B65">
        <v>153.8185119629</v>
      </c>
      <c r="C65">
        <v>81.354202270499997</v>
      </c>
      <c r="D65">
        <v>16.651199340800002</v>
      </c>
      <c r="E65">
        <v>0.42985540630000002</v>
      </c>
      <c r="F65">
        <v>-1.1892811200000001E-2</v>
      </c>
      <c r="G65">
        <v>6.6603460000000001E-3</v>
      </c>
      <c r="H65">
        <v>-1.30213463E-2</v>
      </c>
      <c r="I65">
        <v>-3.1455957200000002E-2</v>
      </c>
    </row>
    <row r="66" spans="1:9" x14ac:dyDescent="0.3">
      <c r="A66" s="70">
        <v>41736</v>
      </c>
      <c r="B66">
        <v>152.11860656740001</v>
      </c>
      <c r="C66">
        <v>81.841720581100006</v>
      </c>
      <c r="D66">
        <v>16.3897666931</v>
      </c>
      <c r="E66">
        <v>0.43127655980000001</v>
      </c>
      <c r="F66">
        <v>-1.1112890800000001E-2</v>
      </c>
      <c r="G66">
        <v>5.9746560999999997E-3</v>
      </c>
      <c r="H66">
        <v>-1.5825088399999999E-2</v>
      </c>
      <c r="I66">
        <v>3.3006668000000001E-3</v>
      </c>
    </row>
    <row r="67" spans="1:9" x14ac:dyDescent="0.3">
      <c r="A67" s="70">
        <v>41737</v>
      </c>
      <c r="B67">
        <v>152.74574279789999</v>
      </c>
      <c r="C67">
        <v>82.036758422899993</v>
      </c>
      <c r="D67">
        <v>16.388828277599998</v>
      </c>
      <c r="E67">
        <v>0.44667074080000002</v>
      </c>
      <c r="F67">
        <v>4.1142043000000003E-3</v>
      </c>
      <c r="G67">
        <v>2.3802750999999999E-3</v>
      </c>
      <c r="H67">
        <v>-5.7257799999999999E-5</v>
      </c>
      <c r="I67">
        <v>3.5072171100000001E-2</v>
      </c>
    </row>
    <row r="68" spans="1:9" x14ac:dyDescent="0.3">
      <c r="A68" s="70">
        <v>41738</v>
      </c>
      <c r="B68">
        <v>154.38793945309999</v>
      </c>
      <c r="C68">
        <v>81.631736755399999</v>
      </c>
      <c r="D68">
        <v>16.604240417500002</v>
      </c>
      <c r="E68">
        <v>0.44619712230000003</v>
      </c>
      <c r="F68">
        <v>1.0693794899999999E-2</v>
      </c>
      <c r="G68">
        <v>-4.9493031E-3</v>
      </c>
      <c r="H68">
        <v>1.3058209499999999E-2</v>
      </c>
      <c r="I68">
        <v>-1.0608928E-3</v>
      </c>
    </row>
    <row r="69" spans="1:9" x14ac:dyDescent="0.3">
      <c r="A69" s="70">
        <v>41739</v>
      </c>
      <c r="B69">
        <v>151.14486694339999</v>
      </c>
      <c r="C69">
        <v>82.389328002900001</v>
      </c>
      <c r="D69">
        <v>16.390083313000002</v>
      </c>
      <c r="E69">
        <v>0.43530267480000001</v>
      </c>
      <c r="F69">
        <v>-2.1229761600000001E-2</v>
      </c>
      <c r="G69">
        <v>9.2377967999999998E-3</v>
      </c>
      <c r="H69">
        <v>-1.29816337E-2</v>
      </c>
      <c r="I69">
        <v>-2.47192395E-2</v>
      </c>
    </row>
    <row r="70" spans="1:9" x14ac:dyDescent="0.3">
      <c r="A70" s="70">
        <v>41740</v>
      </c>
      <c r="B70">
        <v>149.78327941890001</v>
      </c>
      <c r="C70">
        <v>83.056877136200001</v>
      </c>
      <c r="D70">
        <v>16.268911361699999</v>
      </c>
      <c r="E70">
        <v>0.4291449785</v>
      </c>
      <c r="F70">
        <v>-9.0493151000000001E-3</v>
      </c>
      <c r="G70">
        <v>8.0697258000000001E-3</v>
      </c>
      <c r="H70">
        <v>-7.4204676999999998E-3</v>
      </c>
      <c r="I70">
        <v>-1.42467861E-2</v>
      </c>
    </row>
    <row r="71" spans="1:9" x14ac:dyDescent="0.3">
      <c r="A71" s="70">
        <v>41743</v>
      </c>
      <c r="B71">
        <v>150.9633026123</v>
      </c>
      <c r="C71">
        <v>82.839378356899999</v>
      </c>
      <c r="D71">
        <v>16.333726882899999</v>
      </c>
      <c r="E71">
        <v>0.43388167020000001</v>
      </c>
      <c r="F71">
        <v>7.8473326999999992E-3</v>
      </c>
      <c r="G71">
        <v>-2.6221075E-3</v>
      </c>
      <c r="H71">
        <v>3.9760958000000001E-3</v>
      </c>
      <c r="I71">
        <v>1.09770406E-2</v>
      </c>
    </row>
    <row r="72" spans="1:9" x14ac:dyDescent="0.3">
      <c r="A72" s="70">
        <v>41744</v>
      </c>
      <c r="B72">
        <v>152.0030822754</v>
      </c>
      <c r="C72">
        <v>83.356933593799994</v>
      </c>
      <c r="D72">
        <v>16.217248916599999</v>
      </c>
      <c r="E72">
        <v>0.43696039920000002</v>
      </c>
      <c r="F72">
        <v>6.8640204999999999E-3</v>
      </c>
      <c r="G72">
        <v>6.2282598999999998E-3</v>
      </c>
      <c r="H72">
        <v>-7.1566803E-3</v>
      </c>
      <c r="I72">
        <v>7.0707234999999998E-3</v>
      </c>
    </row>
    <row r="73" spans="1:9" x14ac:dyDescent="0.3">
      <c r="A73" s="70">
        <v>41745</v>
      </c>
      <c r="B73">
        <v>153.595703125</v>
      </c>
      <c r="C73">
        <v>83.461944580099996</v>
      </c>
      <c r="D73">
        <v>16.2501182556</v>
      </c>
      <c r="E73">
        <v>0.4379078448</v>
      </c>
      <c r="F73">
        <v>1.0423047100000001E-2</v>
      </c>
      <c r="G73">
        <v>1.2589821999999999E-3</v>
      </c>
      <c r="H73">
        <v>2.0247622999999999E-3</v>
      </c>
      <c r="I73">
        <v>2.1659169999999998E-3</v>
      </c>
    </row>
    <row r="74" spans="1:9" x14ac:dyDescent="0.3">
      <c r="A74" s="70">
        <v>41746</v>
      </c>
      <c r="B74">
        <v>153.8102722168</v>
      </c>
      <c r="C74">
        <v>82.546859741199995</v>
      </c>
      <c r="D74">
        <v>16.435794830300001</v>
      </c>
      <c r="E74">
        <v>0.43956553939999998</v>
      </c>
      <c r="F74">
        <v>1.3959984E-3</v>
      </c>
      <c r="G74">
        <v>-1.1024645499999999E-2</v>
      </c>
      <c r="H74">
        <v>1.1361382E-2</v>
      </c>
      <c r="I74">
        <v>3.7783404E-3</v>
      </c>
    </row>
    <row r="75" spans="1:9" x14ac:dyDescent="0.3">
      <c r="A75" s="70">
        <v>41750</v>
      </c>
      <c r="B75">
        <v>154.34663391110001</v>
      </c>
      <c r="C75">
        <v>82.479316711400003</v>
      </c>
      <c r="D75">
        <v>16.630851745600001</v>
      </c>
      <c r="E75">
        <v>0.44311824440000003</v>
      </c>
      <c r="F75">
        <v>3.4810982999999998E-3</v>
      </c>
      <c r="G75">
        <v>-8.1857360000000005E-4</v>
      </c>
      <c r="H75">
        <v>1.17979413E-2</v>
      </c>
      <c r="I75">
        <v>8.0498232999999999E-3</v>
      </c>
    </row>
    <row r="76" spans="1:9" x14ac:dyDescent="0.3">
      <c r="A76" s="70">
        <v>41751</v>
      </c>
      <c r="B76">
        <v>155.04809570309999</v>
      </c>
      <c r="C76">
        <v>82.7568359375</v>
      </c>
      <c r="D76">
        <v>16.647451400800001</v>
      </c>
      <c r="E76">
        <v>0.44690746069999998</v>
      </c>
      <c r="F76">
        <v>4.5344210999999999E-3</v>
      </c>
      <c r="G76">
        <v>3.3590650000000001E-3</v>
      </c>
      <c r="H76">
        <v>9.9762640000000007E-4</v>
      </c>
      <c r="I76">
        <v>8.5148983000000004E-3</v>
      </c>
    </row>
    <row r="77" spans="1:9" x14ac:dyDescent="0.3">
      <c r="A77" s="70">
        <v>41752</v>
      </c>
      <c r="B77">
        <v>154.68495178219999</v>
      </c>
      <c r="C77">
        <v>83.229431152299995</v>
      </c>
      <c r="D77">
        <v>16.429843902599998</v>
      </c>
      <c r="E77">
        <v>0.45211800930000001</v>
      </c>
      <c r="F77">
        <v>-2.3448842999999999E-3</v>
      </c>
      <c r="G77">
        <v>5.6944046999999999E-3</v>
      </c>
      <c r="H77">
        <v>-1.3157704399999999E-2</v>
      </c>
      <c r="I77">
        <v>1.15916782E-2</v>
      </c>
    </row>
    <row r="78" spans="1:9" x14ac:dyDescent="0.3">
      <c r="A78" s="70">
        <v>41753</v>
      </c>
      <c r="B78">
        <v>154.99855041500001</v>
      </c>
      <c r="C78">
        <v>83.3869018555</v>
      </c>
      <c r="D78">
        <v>17.776790618900002</v>
      </c>
      <c r="E78">
        <v>0.45614421370000002</v>
      </c>
      <c r="F78">
        <v>2.0252854000000001E-3</v>
      </c>
      <c r="G78">
        <v>1.8902198999999999E-3</v>
      </c>
      <c r="H78">
        <v>7.8794277400000001E-2</v>
      </c>
      <c r="I78">
        <v>8.8657891999999999E-3</v>
      </c>
    </row>
    <row r="79" spans="1:9" x14ac:dyDescent="0.3">
      <c r="A79" s="70">
        <v>41754</v>
      </c>
      <c r="B79">
        <v>153.72775268550001</v>
      </c>
      <c r="C79">
        <v>83.506965637199997</v>
      </c>
      <c r="D79">
        <v>17.9073505402</v>
      </c>
      <c r="E79">
        <v>0.4435918331</v>
      </c>
      <c r="F79">
        <v>-8.2325664999999999E-3</v>
      </c>
      <c r="G79">
        <v>1.4388042E-3</v>
      </c>
      <c r="H79">
        <v>7.3175645999999997E-3</v>
      </c>
      <c r="I79">
        <v>-2.79041727E-2</v>
      </c>
    </row>
    <row r="80" spans="1:9" x14ac:dyDescent="0.3">
      <c r="A80" s="70">
        <v>41757</v>
      </c>
      <c r="B80">
        <v>154.21463012699999</v>
      </c>
      <c r="C80">
        <v>83.101882934599999</v>
      </c>
      <c r="D80">
        <v>18.6008644104</v>
      </c>
      <c r="E80">
        <v>0.44169721010000002</v>
      </c>
      <c r="F80">
        <v>3.1621359999999999E-3</v>
      </c>
      <c r="G80">
        <v>-4.8626889000000003E-3</v>
      </c>
      <c r="H80">
        <v>3.7996780100000002E-2</v>
      </c>
      <c r="I80">
        <v>-4.2802426000000003E-3</v>
      </c>
    </row>
    <row r="81" spans="1:9" x14ac:dyDescent="0.3">
      <c r="A81" s="70">
        <v>41758</v>
      </c>
      <c r="B81">
        <v>154.93258666989999</v>
      </c>
      <c r="C81">
        <v>82.989349365199999</v>
      </c>
      <c r="D81">
        <v>18.545766830400002</v>
      </c>
      <c r="E81">
        <v>0.4426444471</v>
      </c>
      <c r="F81">
        <v>4.6447633999999998E-3</v>
      </c>
      <c r="G81">
        <v>-1.3550815999999999E-3</v>
      </c>
      <c r="H81">
        <v>-2.9664934999999999E-3</v>
      </c>
      <c r="I81">
        <v>2.1422429999999998E-3</v>
      </c>
    </row>
    <row r="82" spans="1:9" x14ac:dyDescent="0.3">
      <c r="A82" s="70">
        <v>41759</v>
      </c>
      <c r="B82">
        <v>155.39472961429999</v>
      </c>
      <c r="C82">
        <v>83.3344039917</v>
      </c>
      <c r="D82">
        <v>18.4756317139</v>
      </c>
      <c r="E82">
        <v>0.43743419649999998</v>
      </c>
      <c r="F82">
        <v>2.9784248000000002E-3</v>
      </c>
      <c r="G82">
        <v>4.1491983999999999E-3</v>
      </c>
      <c r="H82">
        <v>-3.7889006000000002E-3</v>
      </c>
      <c r="I82">
        <v>-1.1840558899999999E-2</v>
      </c>
    </row>
    <row r="83" spans="1:9" x14ac:dyDescent="0.3">
      <c r="A83" s="70">
        <v>41760</v>
      </c>
      <c r="B83">
        <v>155.4111480713</v>
      </c>
      <c r="C83">
        <v>84.228424072300001</v>
      </c>
      <c r="D83">
        <v>18.519155502299999</v>
      </c>
      <c r="E83">
        <v>0.43980249760000001</v>
      </c>
      <c r="F83">
        <v>1.056509E-4</v>
      </c>
      <c r="G83">
        <v>1.06709653E-2</v>
      </c>
      <c r="H83">
        <v>2.3529698000000002E-3</v>
      </c>
      <c r="I83">
        <v>5.3994706999999998E-3</v>
      </c>
    </row>
    <row r="84" spans="1:9" x14ac:dyDescent="0.3">
      <c r="A84" s="70">
        <v>41761</v>
      </c>
      <c r="B84">
        <v>155.1883392334</v>
      </c>
      <c r="C84">
        <v>84.747268676800005</v>
      </c>
      <c r="D84">
        <v>18.5535869598</v>
      </c>
      <c r="E84">
        <v>0.43648687009999998</v>
      </c>
      <c r="F84">
        <v>-1.4347021E-3</v>
      </c>
      <c r="G84">
        <v>6.1410754000000003E-3</v>
      </c>
      <c r="H84">
        <v>1.8575085000000001E-3</v>
      </c>
      <c r="I84">
        <v>-7.5674623000000002E-3</v>
      </c>
    </row>
    <row r="85" spans="1:9" x14ac:dyDescent="0.3">
      <c r="A85" s="70">
        <v>41764</v>
      </c>
      <c r="B85">
        <v>155.48539733889999</v>
      </c>
      <c r="C85">
        <v>84.235984802199994</v>
      </c>
      <c r="D85">
        <v>18.815971374499998</v>
      </c>
      <c r="E85">
        <v>0.44122365120000001</v>
      </c>
      <c r="F85">
        <v>1.9123483E-3</v>
      </c>
      <c r="G85">
        <v>-6.0513147999999998E-3</v>
      </c>
      <c r="H85">
        <v>1.4042912899999999E-2</v>
      </c>
      <c r="I85">
        <v>1.07935976E-2</v>
      </c>
    </row>
    <row r="86" spans="1:9" x14ac:dyDescent="0.3">
      <c r="A86" s="70">
        <v>41765</v>
      </c>
      <c r="B86">
        <v>154.13214111330001</v>
      </c>
      <c r="C86">
        <v>84.574325561500004</v>
      </c>
      <c r="D86">
        <v>18.610887527500001</v>
      </c>
      <c r="E86">
        <v>0.43222376699999998</v>
      </c>
      <c r="F86">
        <v>-8.7415258000000003E-3</v>
      </c>
      <c r="G86">
        <v>4.0085373000000001E-3</v>
      </c>
      <c r="H86">
        <v>-1.095929E-2</v>
      </c>
      <c r="I86">
        <v>-2.0608458999999999E-2</v>
      </c>
    </row>
    <row r="87" spans="1:9" x14ac:dyDescent="0.3">
      <c r="A87" s="70">
        <v>41766</v>
      </c>
      <c r="B87">
        <v>155.03982543949999</v>
      </c>
      <c r="C87">
        <v>84.273506164599993</v>
      </c>
      <c r="D87">
        <v>18.545766830400002</v>
      </c>
      <c r="E87">
        <v>0.43269741540000001</v>
      </c>
      <c r="F87">
        <v>5.8717285999999999E-3</v>
      </c>
      <c r="G87">
        <v>-3.5632049999999998E-3</v>
      </c>
      <c r="H87">
        <v>-3.5052006000000002E-3</v>
      </c>
      <c r="I87">
        <v>1.0952405000000001E-3</v>
      </c>
    </row>
    <row r="88" spans="1:9" x14ac:dyDescent="0.3">
      <c r="A88" s="70">
        <v>41767</v>
      </c>
      <c r="B88">
        <v>154.87475585940001</v>
      </c>
      <c r="C88">
        <v>83.912643432600007</v>
      </c>
      <c r="D88">
        <v>18.512702941899999</v>
      </c>
      <c r="E88">
        <v>0.4381446242</v>
      </c>
      <c r="F88">
        <v>-1.0652586999999999E-3</v>
      </c>
      <c r="G88">
        <v>-4.2912367000000002E-3</v>
      </c>
      <c r="H88">
        <v>-1.7844178E-3</v>
      </c>
      <c r="I88">
        <v>1.25103743E-2</v>
      </c>
    </row>
    <row r="89" spans="1:9" x14ac:dyDescent="0.3">
      <c r="A89" s="70">
        <v>41768</v>
      </c>
      <c r="B89">
        <v>155.10581970210001</v>
      </c>
      <c r="C89">
        <v>83.641967773399998</v>
      </c>
      <c r="D89">
        <v>18.435573577900001</v>
      </c>
      <c r="E89">
        <v>0.42748710509999999</v>
      </c>
      <c r="F89">
        <v>1.4908282000000001E-3</v>
      </c>
      <c r="G89">
        <v>-3.2308976000000001E-3</v>
      </c>
      <c r="H89">
        <v>-4.1749971999999998E-3</v>
      </c>
      <c r="I89">
        <v>-2.4624923699999999E-2</v>
      </c>
    </row>
    <row r="90" spans="1:9" x14ac:dyDescent="0.3">
      <c r="A90" s="70">
        <v>41771</v>
      </c>
      <c r="B90">
        <v>156.61604309079999</v>
      </c>
      <c r="C90">
        <v>83.303588867200006</v>
      </c>
      <c r="D90">
        <v>18.665090560900001</v>
      </c>
      <c r="E90">
        <v>0.44003927710000001</v>
      </c>
      <c r="F90">
        <v>9.6896329E-3</v>
      </c>
      <c r="G90">
        <v>-4.0537691000000001E-3</v>
      </c>
      <c r="H90">
        <v>1.23728195E-2</v>
      </c>
      <c r="I90">
        <v>2.8939864499999999E-2</v>
      </c>
    </row>
    <row r="91" spans="1:9" x14ac:dyDescent="0.3">
      <c r="A91" s="70">
        <v>41772</v>
      </c>
      <c r="B91">
        <v>156.7562713623</v>
      </c>
      <c r="C91">
        <v>84.025459289599993</v>
      </c>
      <c r="D91">
        <v>18.694368362399999</v>
      </c>
      <c r="E91">
        <v>0.4329342544</v>
      </c>
      <c r="F91">
        <v>8.9496279999999996E-4</v>
      </c>
      <c r="G91">
        <v>8.6282078000000009E-3</v>
      </c>
      <c r="H91">
        <v>1.5673570999999999E-3</v>
      </c>
      <c r="I91">
        <v>-1.6278109900000001E-2</v>
      </c>
    </row>
    <row r="92" spans="1:9" x14ac:dyDescent="0.3">
      <c r="A92" s="70">
        <v>41773</v>
      </c>
      <c r="B92">
        <v>156.01354980470001</v>
      </c>
      <c r="C92">
        <v>84.935264587399999</v>
      </c>
      <c r="D92">
        <v>18.697837829600001</v>
      </c>
      <c r="E92">
        <v>0.42867118119999997</v>
      </c>
      <c r="F92">
        <v>-4.7493262E-3</v>
      </c>
      <c r="G92">
        <v>1.0769533499999999E-2</v>
      </c>
      <c r="H92">
        <v>1.8557170000000001E-4</v>
      </c>
      <c r="I92">
        <v>-9.8957313999999998E-3</v>
      </c>
    </row>
    <row r="93" spans="1:9" x14ac:dyDescent="0.3">
      <c r="A93" s="70">
        <v>41774</v>
      </c>
      <c r="B93">
        <v>154.6436920166</v>
      </c>
      <c r="C93">
        <v>85.611946106000005</v>
      </c>
      <c r="D93">
        <v>18.538837432899999</v>
      </c>
      <c r="E93">
        <v>0.42630299929999999</v>
      </c>
      <c r="F93">
        <v>-8.8191516999999997E-3</v>
      </c>
      <c r="G93">
        <v>7.9354574999999997E-3</v>
      </c>
      <c r="H93">
        <v>-8.5400408000000008E-3</v>
      </c>
      <c r="I93">
        <v>-5.5397883E-3</v>
      </c>
    </row>
    <row r="94" spans="1:9" x14ac:dyDescent="0.3">
      <c r="A94" s="70">
        <v>41775</v>
      </c>
      <c r="B94">
        <v>155.1800994873</v>
      </c>
      <c r="C94">
        <v>85.371322631799998</v>
      </c>
      <c r="D94">
        <v>18.812433242800001</v>
      </c>
      <c r="E94">
        <v>0.42535561319999998</v>
      </c>
      <c r="F94">
        <v>3.4626650000000002E-3</v>
      </c>
      <c r="G94">
        <v>-2.8145868999999999E-3</v>
      </c>
      <c r="H94">
        <v>1.4650141699999999E-2</v>
      </c>
      <c r="I94">
        <v>-2.2248032000000001E-3</v>
      </c>
    </row>
    <row r="95" spans="1:9" x14ac:dyDescent="0.3">
      <c r="A95" s="70">
        <v>41778</v>
      </c>
      <c r="B95">
        <v>155.74949645999999</v>
      </c>
      <c r="C95">
        <v>84.739746093799994</v>
      </c>
      <c r="D95">
        <v>19.035352706899999</v>
      </c>
      <c r="E95">
        <v>0.4390920103</v>
      </c>
      <c r="F95">
        <v>3.6625501000000001E-3</v>
      </c>
      <c r="G95">
        <v>-7.4254949000000002E-3</v>
      </c>
      <c r="H95">
        <v>1.17799251E-2</v>
      </c>
      <c r="I95">
        <v>3.1783425599999998E-2</v>
      </c>
    </row>
    <row r="96" spans="1:9" x14ac:dyDescent="0.3">
      <c r="A96" s="70">
        <v>41779</v>
      </c>
      <c r="B96">
        <v>154.76751708980001</v>
      </c>
      <c r="C96">
        <v>84.927749633800005</v>
      </c>
      <c r="D96">
        <v>19.039125442500001</v>
      </c>
      <c r="E96">
        <v>0.43397662040000001</v>
      </c>
      <c r="F96">
        <v>-6.3248234000000004E-3</v>
      </c>
      <c r="G96">
        <v>2.2161417999999999E-3</v>
      </c>
      <c r="H96">
        <v>1.9817660000000001E-4</v>
      </c>
      <c r="I96">
        <v>-1.1718319E-2</v>
      </c>
    </row>
    <row r="97" spans="1:9" x14ac:dyDescent="0.3">
      <c r="A97" s="70">
        <v>41780</v>
      </c>
      <c r="B97">
        <v>156.0713043213</v>
      </c>
      <c r="C97">
        <v>84.408920288100006</v>
      </c>
      <c r="D97">
        <v>19.0895061493</v>
      </c>
      <c r="E97">
        <v>0.43397662040000001</v>
      </c>
      <c r="F97">
        <v>8.3888806000000007E-3</v>
      </c>
      <c r="G97">
        <v>-6.1278041000000002E-3</v>
      </c>
      <c r="H97">
        <v>2.6426721E-3</v>
      </c>
      <c r="I97">
        <v>0</v>
      </c>
    </row>
    <row r="98" spans="1:9" x14ac:dyDescent="0.3">
      <c r="A98" s="70">
        <v>41781</v>
      </c>
      <c r="B98">
        <v>156.4508972168</v>
      </c>
      <c r="C98">
        <v>84.288627624499995</v>
      </c>
      <c r="D98">
        <v>19.1197338104</v>
      </c>
      <c r="E98">
        <v>0.43588003520000002</v>
      </c>
      <c r="F98">
        <v>2.4292230999999999E-3</v>
      </c>
      <c r="G98">
        <v>-1.4261344E-3</v>
      </c>
      <c r="H98">
        <v>1.5822176999999999E-3</v>
      </c>
      <c r="I98">
        <v>4.3763941000000001E-3</v>
      </c>
    </row>
    <row r="99" spans="1:9" x14ac:dyDescent="0.3">
      <c r="A99" s="70">
        <v>41782</v>
      </c>
      <c r="B99">
        <v>157.07807922360001</v>
      </c>
      <c r="C99">
        <v>84.739746093799994</v>
      </c>
      <c r="D99">
        <v>19.335712432899999</v>
      </c>
      <c r="E99">
        <v>0.43992471690000001</v>
      </c>
      <c r="F99">
        <v>4.0007966999999998E-3</v>
      </c>
      <c r="G99">
        <v>5.3377965999999999E-3</v>
      </c>
      <c r="H99">
        <v>1.1232785699999999E-2</v>
      </c>
      <c r="I99">
        <v>9.2365577000000001E-3</v>
      </c>
    </row>
    <row r="100" spans="1:9" x14ac:dyDescent="0.3">
      <c r="A100" s="70">
        <v>41786</v>
      </c>
      <c r="B100">
        <v>158.04359436039999</v>
      </c>
      <c r="C100">
        <v>85.236015319800003</v>
      </c>
      <c r="D100">
        <v>19.697790145900001</v>
      </c>
      <c r="E100">
        <v>0.44777628780000001</v>
      </c>
      <c r="F100">
        <v>6.1279070000000001E-3</v>
      </c>
      <c r="G100">
        <v>5.8393105999999997E-3</v>
      </c>
      <c r="H100">
        <v>1.8552682899999999E-2</v>
      </c>
      <c r="I100">
        <v>1.7690135700000002E-2</v>
      </c>
    </row>
    <row r="101" spans="1:9" x14ac:dyDescent="0.3">
      <c r="A101" s="70">
        <v>41787</v>
      </c>
      <c r="B101">
        <v>157.92803955080001</v>
      </c>
      <c r="C101">
        <v>86.288703918500005</v>
      </c>
      <c r="D101">
        <v>19.646791458100001</v>
      </c>
      <c r="E101">
        <v>0.45158314700000002</v>
      </c>
      <c r="F101">
        <v>-7.3142520000000003E-4</v>
      </c>
      <c r="G101">
        <v>1.22746368E-2</v>
      </c>
      <c r="H101">
        <v>-2.5924136999999998E-3</v>
      </c>
      <c r="I101">
        <v>8.4657632000000003E-3</v>
      </c>
    </row>
    <row r="102" spans="1:9" x14ac:dyDescent="0.3">
      <c r="A102" s="70">
        <v>41788</v>
      </c>
      <c r="B102">
        <v>158.74502563479999</v>
      </c>
      <c r="C102">
        <v>85.830001831100006</v>
      </c>
      <c r="D102">
        <v>20.004760742199998</v>
      </c>
      <c r="E102">
        <v>0.45086935160000002</v>
      </c>
      <c r="F102">
        <v>5.1598193000000001E-3</v>
      </c>
      <c r="G102">
        <v>-5.3300793000000003E-3</v>
      </c>
      <c r="H102">
        <v>1.8056241899999999E-2</v>
      </c>
      <c r="I102">
        <v>-1.5819016999999999E-3</v>
      </c>
    </row>
    <row r="103" spans="1:9" x14ac:dyDescent="0.3">
      <c r="A103" s="70">
        <v>41789</v>
      </c>
      <c r="B103">
        <v>159.00085449220001</v>
      </c>
      <c r="C103">
        <v>85.792388915999993</v>
      </c>
      <c r="D103">
        <v>19.9298305511</v>
      </c>
      <c r="E103">
        <v>0.4520587921</v>
      </c>
      <c r="F103">
        <v>1.6102737E-3</v>
      </c>
      <c r="G103">
        <v>-4.3832179999999998E-4</v>
      </c>
      <c r="H103">
        <v>-3.7526502999999998E-3</v>
      </c>
      <c r="I103">
        <v>2.6346309000000001E-3</v>
      </c>
    </row>
    <row r="104" spans="1:9" x14ac:dyDescent="0.3">
      <c r="A104" s="70">
        <v>41792</v>
      </c>
      <c r="B104">
        <v>159.18231201169999</v>
      </c>
      <c r="C104">
        <v>85.1546707153</v>
      </c>
      <c r="D104">
        <v>19.792881011999999</v>
      </c>
      <c r="E104">
        <v>0.45063143970000002</v>
      </c>
      <c r="F104">
        <v>1.1405854000000001E-3</v>
      </c>
      <c r="G104">
        <v>-7.4610368999999998E-3</v>
      </c>
      <c r="H104">
        <v>-6.8953037999999996E-3</v>
      </c>
      <c r="I104">
        <v>-3.1624438999999999E-3</v>
      </c>
    </row>
    <row r="105" spans="1:9" x14ac:dyDescent="0.3">
      <c r="A105" s="70">
        <v>41793</v>
      </c>
      <c r="B105">
        <v>159.09985351559999</v>
      </c>
      <c r="C105">
        <v>84.106803893999995</v>
      </c>
      <c r="D105">
        <v>20.072769165</v>
      </c>
      <c r="E105">
        <v>0.44872808460000002</v>
      </c>
      <c r="F105">
        <v>-5.1814709999999998E-4</v>
      </c>
      <c r="G105">
        <v>-1.23817923E-2</v>
      </c>
      <c r="H105">
        <v>1.40418004E-2</v>
      </c>
      <c r="I105">
        <v>-4.2326964999999999E-3</v>
      </c>
    </row>
    <row r="106" spans="1:9" x14ac:dyDescent="0.3">
      <c r="A106" s="70">
        <v>41794</v>
      </c>
      <c r="B106">
        <v>159.42164611819999</v>
      </c>
      <c r="C106">
        <v>84.084220886200001</v>
      </c>
      <c r="D106">
        <v>20.301979064899999</v>
      </c>
      <c r="E106">
        <v>0.4492038786</v>
      </c>
      <c r="F106">
        <v>2.0205399999999999E-3</v>
      </c>
      <c r="G106">
        <v>-2.6854E-4</v>
      </c>
      <c r="H106">
        <v>1.1354243599999999E-2</v>
      </c>
      <c r="I106">
        <v>1.0597554E-3</v>
      </c>
    </row>
    <row r="107" spans="1:9" x14ac:dyDescent="0.3">
      <c r="A107" s="70">
        <v>41795</v>
      </c>
      <c r="B107">
        <v>160.46144104000001</v>
      </c>
      <c r="C107">
        <v>84.121887207</v>
      </c>
      <c r="D107">
        <v>20.381637573199999</v>
      </c>
      <c r="E107">
        <v>0.45110717420000002</v>
      </c>
      <c r="F107">
        <v>6.5011163999999996E-3</v>
      </c>
      <c r="G107">
        <v>4.4785909999999998E-4</v>
      </c>
      <c r="H107">
        <v>3.9160044E-3</v>
      </c>
      <c r="I107">
        <v>4.2280905999999997E-3</v>
      </c>
    </row>
    <row r="108" spans="1:9" x14ac:dyDescent="0.3">
      <c r="A108" s="70">
        <v>41796</v>
      </c>
      <c r="B108">
        <v>161.22885131839999</v>
      </c>
      <c r="C108">
        <v>84.121887207</v>
      </c>
      <c r="D108">
        <v>20.325592041</v>
      </c>
      <c r="E108">
        <v>0.4527726769</v>
      </c>
      <c r="F108">
        <v>4.7711215000000003E-3</v>
      </c>
      <c r="G108">
        <v>0</v>
      </c>
      <c r="H108">
        <v>-2.7535927999999999E-3</v>
      </c>
      <c r="I108">
        <v>3.6852346000000001E-3</v>
      </c>
    </row>
    <row r="109" spans="1:9" x14ac:dyDescent="0.3">
      <c r="A109" s="70">
        <v>41799</v>
      </c>
      <c r="B109">
        <v>161.39387512210001</v>
      </c>
      <c r="C109">
        <v>84.001258850100001</v>
      </c>
      <c r="D109">
        <v>20.650836944600002</v>
      </c>
      <c r="E109">
        <v>0.45324853059999998</v>
      </c>
      <c r="F109">
        <v>1.0230141999999999E-3</v>
      </c>
      <c r="G109">
        <v>-1.4350001999999999E-3</v>
      </c>
      <c r="H109">
        <v>1.5875064899999999E-2</v>
      </c>
      <c r="I109">
        <v>1.0504251E-3</v>
      </c>
    </row>
    <row r="110" spans="1:9" x14ac:dyDescent="0.3">
      <c r="A110" s="70">
        <v>41800</v>
      </c>
      <c r="B110">
        <v>161.41041564939999</v>
      </c>
      <c r="C110">
        <v>83.692169189500007</v>
      </c>
      <c r="D110">
        <v>20.772047042800001</v>
      </c>
      <c r="E110">
        <v>0.45562782880000002</v>
      </c>
      <c r="F110">
        <v>1.024802E-4</v>
      </c>
      <c r="G110">
        <v>-3.68637E-3</v>
      </c>
      <c r="H110">
        <v>5.8523421000000004E-3</v>
      </c>
      <c r="I110">
        <v>5.2357037000000002E-3</v>
      </c>
    </row>
    <row r="111" spans="1:9" x14ac:dyDescent="0.3">
      <c r="A111" s="70">
        <v>41801</v>
      </c>
      <c r="B111">
        <v>160.84928894039999</v>
      </c>
      <c r="C111">
        <v>83.842987060499993</v>
      </c>
      <c r="D111">
        <v>20.6860923767</v>
      </c>
      <c r="E111">
        <v>0.46157604460000001</v>
      </c>
      <c r="F111">
        <v>-3.4824538999999998E-3</v>
      </c>
      <c r="G111">
        <v>1.8004329999999999E-3</v>
      </c>
      <c r="H111">
        <v>-4.1465820999999998E-3</v>
      </c>
      <c r="I111">
        <v>1.29705059E-2</v>
      </c>
    </row>
    <row r="112" spans="1:9" x14ac:dyDescent="0.3">
      <c r="A112" s="70">
        <v>41802</v>
      </c>
      <c r="B112">
        <v>159.71044921879999</v>
      </c>
      <c r="C112">
        <v>84.589256286600005</v>
      </c>
      <c r="D112">
        <v>20.340076446499999</v>
      </c>
      <c r="E112">
        <v>0.46443110700000001</v>
      </c>
      <c r="F112">
        <v>-7.1053497000000002E-3</v>
      </c>
      <c r="G112">
        <v>8.8614162999999992E-3</v>
      </c>
      <c r="H112">
        <v>-1.68684596E-2</v>
      </c>
      <c r="I112">
        <v>6.1664136000000001E-3</v>
      </c>
    </row>
    <row r="113" spans="1:9" x14ac:dyDescent="0.3">
      <c r="A113" s="70">
        <v>41803</v>
      </c>
      <c r="B113">
        <v>160.1974029541</v>
      </c>
      <c r="C113">
        <v>84.544029235799997</v>
      </c>
      <c r="D113">
        <v>20.117485046399999</v>
      </c>
      <c r="E113">
        <v>0.46490696069999998</v>
      </c>
      <c r="F113">
        <v>3.0443398999999999E-3</v>
      </c>
      <c r="G113">
        <v>-5.3480960000000001E-4</v>
      </c>
      <c r="H113">
        <v>-1.10038093E-2</v>
      </c>
      <c r="I113">
        <v>1.0240702E-3</v>
      </c>
    </row>
    <row r="114" spans="1:9" x14ac:dyDescent="0.3">
      <c r="A114" s="70">
        <v>41806</v>
      </c>
      <c r="B114">
        <v>160.3293914795</v>
      </c>
      <c r="C114">
        <v>84.755081176800005</v>
      </c>
      <c r="D114">
        <v>20.320243835399999</v>
      </c>
      <c r="E114">
        <v>0.46347936989999999</v>
      </c>
      <c r="F114">
        <v>8.2357250000000002E-4</v>
      </c>
      <c r="G114">
        <v>2.4932446000000001E-3</v>
      </c>
      <c r="H114">
        <v>1.00282827E-2</v>
      </c>
      <c r="I114">
        <v>-3.0754265000000002E-3</v>
      </c>
    </row>
    <row r="115" spans="1:9" x14ac:dyDescent="0.3">
      <c r="A115" s="70">
        <v>41807</v>
      </c>
      <c r="B115">
        <v>160.77499389650001</v>
      </c>
      <c r="C115">
        <v>84.084220886200001</v>
      </c>
      <c r="D115">
        <v>20.2937908173</v>
      </c>
      <c r="E115">
        <v>0.46657237410000002</v>
      </c>
      <c r="F115">
        <v>2.7754383E-3</v>
      </c>
      <c r="G115">
        <v>-7.9467731999999999E-3</v>
      </c>
      <c r="H115">
        <v>-1.3026541999999999E-3</v>
      </c>
      <c r="I115">
        <v>6.6512764000000004E-3</v>
      </c>
    </row>
    <row r="116" spans="1:9" x14ac:dyDescent="0.3">
      <c r="A116" s="70">
        <v>41808</v>
      </c>
      <c r="B116">
        <v>161.9550628662</v>
      </c>
      <c r="C116">
        <v>84.732490539599993</v>
      </c>
      <c r="D116">
        <v>20.315832138099999</v>
      </c>
      <c r="E116">
        <v>0.46609657999999998</v>
      </c>
      <c r="F116">
        <v>7.3130729999999998E-3</v>
      </c>
      <c r="G116">
        <v>7.6801975000000003E-3</v>
      </c>
      <c r="H116">
        <v>1.0855222000000001E-3</v>
      </c>
      <c r="I116">
        <v>-1.0202850999999999E-3</v>
      </c>
    </row>
    <row r="117" spans="1:9" x14ac:dyDescent="0.3">
      <c r="A117" s="70">
        <v>41809</v>
      </c>
      <c r="B117">
        <v>162.13662719729999</v>
      </c>
      <c r="C117">
        <v>83.646980285599994</v>
      </c>
      <c r="D117">
        <v>20.245307922399999</v>
      </c>
      <c r="E117">
        <v>0.45538991690000002</v>
      </c>
      <c r="F117">
        <v>1.1204505E-3</v>
      </c>
      <c r="G117">
        <v>-1.28937962E-2</v>
      </c>
      <c r="H117">
        <v>-3.4774312000000001E-3</v>
      </c>
      <c r="I117">
        <v>-2.3238853699999999E-2</v>
      </c>
    </row>
    <row r="118" spans="1:9" x14ac:dyDescent="0.3">
      <c r="A118" s="70">
        <v>41810</v>
      </c>
      <c r="B118">
        <v>162.46574401859999</v>
      </c>
      <c r="C118">
        <v>84.280181884800001</v>
      </c>
      <c r="D118">
        <v>20.035940170300002</v>
      </c>
      <c r="E118">
        <v>0.45039349789999999</v>
      </c>
      <c r="F118">
        <v>2.027816E-3</v>
      </c>
      <c r="G118">
        <v>7.5414195999999999E-3</v>
      </c>
      <c r="H118">
        <v>-1.03953898E-2</v>
      </c>
      <c r="I118">
        <v>-1.10323716E-2</v>
      </c>
    </row>
    <row r="119" spans="1:9" x14ac:dyDescent="0.3">
      <c r="A119" s="70">
        <v>41813</v>
      </c>
      <c r="B119">
        <v>162.41606140139999</v>
      </c>
      <c r="C119">
        <v>84.016342163100006</v>
      </c>
      <c r="D119">
        <v>20.018308639499999</v>
      </c>
      <c r="E119">
        <v>0.44515916709999998</v>
      </c>
      <c r="F119">
        <v>-3.0585040000000001E-4</v>
      </c>
      <c r="G119">
        <v>-3.1354175999999999E-3</v>
      </c>
      <c r="H119">
        <v>-8.8038259999999996E-4</v>
      </c>
      <c r="I119">
        <v>-1.16897436E-2</v>
      </c>
    </row>
    <row r="120" spans="1:9" x14ac:dyDescent="0.3">
      <c r="A120" s="70">
        <v>41814</v>
      </c>
      <c r="B120">
        <v>161.43762207029999</v>
      </c>
      <c r="C120">
        <v>84.868186950699993</v>
      </c>
      <c r="D120">
        <v>19.8970890045</v>
      </c>
      <c r="E120">
        <v>0.43825930359999998</v>
      </c>
      <c r="F120">
        <v>-6.0424961000000001E-3</v>
      </c>
      <c r="G120">
        <v>1.00879816E-2</v>
      </c>
      <c r="H120">
        <v>-6.0738468999999998E-3</v>
      </c>
      <c r="I120">
        <v>-1.56211445E-2</v>
      </c>
    </row>
    <row r="121" spans="1:9" x14ac:dyDescent="0.3">
      <c r="A121" s="70">
        <v>41815</v>
      </c>
      <c r="B121">
        <v>162.1672668457</v>
      </c>
      <c r="C121">
        <v>85.086830139200003</v>
      </c>
      <c r="D121">
        <v>19.914718627900001</v>
      </c>
      <c r="E121">
        <v>0.44277983900000001</v>
      </c>
      <c r="F121">
        <v>4.5094870000000004E-3</v>
      </c>
      <c r="G121">
        <v>2.572955E-3</v>
      </c>
      <c r="H121">
        <v>8.8564799999999995E-4</v>
      </c>
      <c r="I121">
        <v>1.02619167E-2</v>
      </c>
    </row>
    <row r="122" spans="1:9" x14ac:dyDescent="0.3">
      <c r="A122" s="70">
        <v>41816</v>
      </c>
      <c r="B122">
        <v>162.0512084961</v>
      </c>
      <c r="C122">
        <v>85.493904113799999</v>
      </c>
      <c r="D122">
        <v>20.0337352753</v>
      </c>
      <c r="E122">
        <v>0.43683174250000001</v>
      </c>
      <c r="F122">
        <v>-7.1592680000000003E-4</v>
      </c>
      <c r="G122">
        <v>4.7728103999999999E-3</v>
      </c>
      <c r="H122">
        <v>5.9585284000000004E-3</v>
      </c>
      <c r="I122">
        <v>-1.35245768E-2</v>
      </c>
    </row>
    <row r="123" spans="1:9" x14ac:dyDescent="0.3">
      <c r="A123" s="70">
        <v>41817</v>
      </c>
      <c r="B123">
        <v>162.36625671389999</v>
      </c>
      <c r="C123">
        <v>85.365776061999995</v>
      </c>
      <c r="D123">
        <v>20.271753311200001</v>
      </c>
      <c r="E123">
        <v>0.43730756640000001</v>
      </c>
      <c r="F123">
        <v>1.9422402000000001E-3</v>
      </c>
      <c r="G123">
        <v>-1.4998047E-3</v>
      </c>
      <c r="H123">
        <v>1.18108382E-2</v>
      </c>
      <c r="I123">
        <v>1.0886684E-3</v>
      </c>
    </row>
    <row r="124" spans="1:9" x14ac:dyDescent="0.3">
      <c r="A124" s="70">
        <v>41820</v>
      </c>
      <c r="B124">
        <v>162.2833557129</v>
      </c>
      <c r="C124">
        <v>85.576820373499999</v>
      </c>
      <c r="D124">
        <v>20.4811325073</v>
      </c>
      <c r="E124">
        <v>0.44111433630000002</v>
      </c>
      <c r="F124">
        <v>-5.1071060000000004E-4</v>
      </c>
      <c r="G124">
        <v>2.4691846999999999E-3</v>
      </c>
      <c r="H124">
        <v>1.02756423E-2</v>
      </c>
      <c r="I124">
        <v>8.6673468999999993E-3</v>
      </c>
    </row>
    <row r="125" spans="1:9" x14ac:dyDescent="0.3">
      <c r="A125" s="70">
        <v>41821</v>
      </c>
      <c r="B125">
        <v>163.36952209469999</v>
      </c>
      <c r="C125">
        <v>84.860343933099998</v>
      </c>
      <c r="D125">
        <v>20.611160278300002</v>
      </c>
      <c r="E125">
        <v>0.44611075519999999</v>
      </c>
      <c r="F125">
        <v>6.6707251000000002E-3</v>
      </c>
      <c r="G125">
        <v>-8.4075637000000005E-3</v>
      </c>
      <c r="H125">
        <v>6.3285933000000001E-3</v>
      </c>
      <c r="I125">
        <v>1.12631435E-2</v>
      </c>
    </row>
    <row r="126" spans="1:9" x14ac:dyDescent="0.3">
      <c r="A126" s="70">
        <v>41822</v>
      </c>
      <c r="B126">
        <v>163.53540039059999</v>
      </c>
      <c r="C126">
        <v>83.953369140600003</v>
      </c>
      <c r="D126">
        <v>20.602342605600001</v>
      </c>
      <c r="E126">
        <v>0.44444525239999999</v>
      </c>
      <c r="F126">
        <v>1.0148412999999999E-3</v>
      </c>
      <c r="G126">
        <v>-1.0745377299999999E-2</v>
      </c>
      <c r="H126">
        <v>-4.279021E-4</v>
      </c>
      <c r="I126">
        <v>-3.7403705E-3</v>
      </c>
    </row>
    <row r="127" spans="1:9" x14ac:dyDescent="0.3">
      <c r="A127" s="70">
        <v>41823</v>
      </c>
      <c r="B127">
        <v>164.33963012699999</v>
      </c>
      <c r="C127">
        <v>83.651031494099996</v>
      </c>
      <c r="D127">
        <v>20.723564147899999</v>
      </c>
      <c r="E127">
        <v>0.44849002360000001</v>
      </c>
      <c r="F127">
        <v>4.9057188000000002E-3</v>
      </c>
      <c r="G127">
        <v>-3.6077570000000001E-3</v>
      </c>
      <c r="H127">
        <v>5.8666294000000001E-3</v>
      </c>
      <c r="I127">
        <v>9.0595567000000005E-3</v>
      </c>
    </row>
    <row r="128" spans="1:9" x14ac:dyDescent="0.3">
      <c r="A128" s="70">
        <v>41827</v>
      </c>
      <c r="B128">
        <v>163.7675628662</v>
      </c>
      <c r="C128">
        <v>84.2632522583</v>
      </c>
      <c r="D128">
        <v>21.1511230469</v>
      </c>
      <c r="E128">
        <v>0.44492134449999998</v>
      </c>
      <c r="F128">
        <v>-3.4870789000000001E-3</v>
      </c>
      <c r="G128">
        <v>7.2920952999999998E-3</v>
      </c>
      <c r="H128">
        <v>2.0421585799999999E-2</v>
      </c>
      <c r="I128">
        <v>-7.9889247000000004E-3</v>
      </c>
    </row>
    <row r="129" spans="1:9" x14ac:dyDescent="0.3">
      <c r="A129" s="70">
        <v>41828</v>
      </c>
      <c r="B129">
        <v>162.714553833</v>
      </c>
      <c r="C129">
        <v>85.2079620361</v>
      </c>
      <c r="D129">
        <v>21.014486312900001</v>
      </c>
      <c r="E129">
        <v>0.44135230780000001</v>
      </c>
      <c r="F129">
        <v>-6.4506607000000002E-3</v>
      </c>
      <c r="G129">
        <v>1.1149026899999999E-2</v>
      </c>
      <c r="H129">
        <v>-6.4809789E-3</v>
      </c>
      <c r="I129">
        <v>-8.0540722999999995E-3</v>
      </c>
    </row>
    <row r="130" spans="1:9" x14ac:dyDescent="0.3">
      <c r="A130" s="70">
        <v>41829</v>
      </c>
      <c r="B130">
        <v>163.4441986084</v>
      </c>
      <c r="C130">
        <v>85.276008606000005</v>
      </c>
      <c r="D130">
        <v>21.0233020782</v>
      </c>
      <c r="E130">
        <v>0.45467609170000001</v>
      </c>
      <c r="F130">
        <v>4.4741770000000002E-3</v>
      </c>
      <c r="G130">
        <v>7.9827529999999998E-4</v>
      </c>
      <c r="H130">
        <v>4.1942100000000001E-4</v>
      </c>
      <c r="I130">
        <v>2.9741838600000001E-2</v>
      </c>
    </row>
    <row r="131" spans="1:9" x14ac:dyDescent="0.3">
      <c r="A131" s="70">
        <v>41830</v>
      </c>
      <c r="B131">
        <v>162.79745483400001</v>
      </c>
      <c r="C131">
        <v>85.298690795900001</v>
      </c>
      <c r="D131">
        <v>20.9461593628</v>
      </c>
      <c r="E131">
        <v>0.45229694250000002</v>
      </c>
      <c r="F131">
        <v>-3.9648193999999998E-3</v>
      </c>
      <c r="G131">
        <v>2.659502E-4</v>
      </c>
      <c r="H131">
        <v>-3.6761396999999999E-3</v>
      </c>
      <c r="I131">
        <v>-5.2463624999999998E-3</v>
      </c>
    </row>
    <row r="132" spans="1:9" x14ac:dyDescent="0.3">
      <c r="A132" s="70">
        <v>41831</v>
      </c>
      <c r="B132">
        <v>163.0213317871</v>
      </c>
      <c r="C132">
        <v>85.842811584499998</v>
      </c>
      <c r="D132">
        <v>20.985828399700001</v>
      </c>
      <c r="E132">
        <v>0.45324853059999998</v>
      </c>
      <c r="F132">
        <v>1.3742424E-3</v>
      </c>
      <c r="G132">
        <v>6.3587454E-3</v>
      </c>
      <c r="H132">
        <v>1.8920662E-3</v>
      </c>
      <c r="I132">
        <v>2.1016912999999998E-3</v>
      </c>
    </row>
    <row r="133" spans="1:9" x14ac:dyDescent="0.3">
      <c r="A133" s="70">
        <v>41834</v>
      </c>
      <c r="B133">
        <v>163.84216308590001</v>
      </c>
      <c r="C133">
        <v>85.472503662099996</v>
      </c>
      <c r="D133">
        <v>21.256916046099999</v>
      </c>
      <c r="E133">
        <v>0.45895886419999998</v>
      </c>
      <c r="F133">
        <v>5.0224820999999996E-3</v>
      </c>
      <c r="G133">
        <v>-4.3231219E-3</v>
      </c>
      <c r="H133">
        <v>1.28349316E-2</v>
      </c>
      <c r="I133">
        <v>1.25199778E-2</v>
      </c>
    </row>
    <row r="134" spans="1:9" x14ac:dyDescent="0.3">
      <c r="A134" s="70">
        <v>41835</v>
      </c>
      <c r="B134">
        <v>163.53540039059999</v>
      </c>
      <c r="C134">
        <v>85.298690795900001</v>
      </c>
      <c r="D134">
        <v>21.007867813099999</v>
      </c>
      <c r="E134">
        <v>0.46086227889999998</v>
      </c>
      <c r="F134">
        <v>-1.8740611E-3</v>
      </c>
      <c r="G134">
        <v>-2.0356235E-3</v>
      </c>
      <c r="H134">
        <v>-1.1785278099999999E-2</v>
      </c>
      <c r="I134">
        <v>4.1386686000000001E-3</v>
      </c>
    </row>
    <row r="135" spans="1:9" x14ac:dyDescent="0.3">
      <c r="A135" s="70">
        <v>41836</v>
      </c>
      <c r="B135">
        <v>164.14065551760001</v>
      </c>
      <c r="C135">
        <v>85.752143859900002</v>
      </c>
      <c r="D135">
        <v>20.888860702500001</v>
      </c>
      <c r="E135">
        <v>0.46038630600000002</v>
      </c>
      <c r="F135">
        <v>3.6942327999999998E-3</v>
      </c>
      <c r="G135">
        <v>5.3019809000000003E-3</v>
      </c>
      <c r="H135">
        <v>-5.6809892000000001E-3</v>
      </c>
      <c r="I135">
        <v>-1.0333213999999999E-3</v>
      </c>
    </row>
    <row r="136" spans="1:9" x14ac:dyDescent="0.3">
      <c r="A136" s="70">
        <v>41837</v>
      </c>
      <c r="B136">
        <v>162.2751159668</v>
      </c>
      <c r="C136">
        <v>86.832954406699997</v>
      </c>
      <c r="D136">
        <v>20.516386032100002</v>
      </c>
      <c r="E136">
        <v>0.4591968656</v>
      </c>
      <c r="F136">
        <v>-1.1430574299999999E-2</v>
      </c>
      <c r="G136">
        <v>1.2525121700000001E-2</v>
      </c>
      <c r="H136">
        <v>-1.7992150599999999E-2</v>
      </c>
      <c r="I136">
        <v>-2.5869137E-3</v>
      </c>
    </row>
    <row r="137" spans="1:9" x14ac:dyDescent="0.3">
      <c r="A137" s="70">
        <v>41838</v>
      </c>
      <c r="B137">
        <v>163.93336486819999</v>
      </c>
      <c r="C137">
        <v>86.553283691399997</v>
      </c>
      <c r="D137">
        <v>20.8117179871</v>
      </c>
      <c r="E137">
        <v>0.43873512739999998</v>
      </c>
      <c r="F137">
        <v>1.0166891900000001E-2</v>
      </c>
      <c r="G137">
        <v>-3.2259879999999999E-3</v>
      </c>
      <c r="H137">
        <v>1.4292307299999999E-2</v>
      </c>
      <c r="I137">
        <v>-4.55831425E-2</v>
      </c>
    </row>
    <row r="138" spans="1:9" x14ac:dyDescent="0.3">
      <c r="A138" s="70">
        <v>41841</v>
      </c>
      <c r="B138">
        <v>163.62661743160001</v>
      </c>
      <c r="C138">
        <v>86.984039306599996</v>
      </c>
      <c r="D138">
        <v>20.7037277222</v>
      </c>
      <c r="E138">
        <v>0.44135230780000001</v>
      </c>
      <c r="F138">
        <v>-1.8729243000000001E-3</v>
      </c>
      <c r="G138">
        <v>4.9644249000000001E-3</v>
      </c>
      <c r="H138">
        <v>-5.2024256000000003E-3</v>
      </c>
      <c r="I138">
        <v>5.9475637000000001E-3</v>
      </c>
    </row>
    <row r="139" spans="1:9" x14ac:dyDescent="0.3">
      <c r="A139" s="70">
        <v>41842</v>
      </c>
      <c r="B139">
        <v>164.33963012699999</v>
      </c>
      <c r="C139">
        <v>87.165512085000003</v>
      </c>
      <c r="D139">
        <v>20.875633239700001</v>
      </c>
      <c r="E139">
        <v>0.43944892289999998</v>
      </c>
      <c r="F139">
        <v>4.3480927000000003E-3</v>
      </c>
      <c r="G139">
        <v>2.0841035000000001E-3</v>
      </c>
      <c r="H139">
        <v>8.2688378999999992E-3</v>
      </c>
      <c r="I139">
        <v>-4.3219464999999999E-3</v>
      </c>
    </row>
    <row r="140" spans="1:9" x14ac:dyDescent="0.3">
      <c r="A140" s="70">
        <v>41843</v>
      </c>
      <c r="B140">
        <v>164.7045135498</v>
      </c>
      <c r="C140">
        <v>87.052116393999995</v>
      </c>
      <c r="D140">
        <v>21.4200057983</v>
      </c>
      <c r="E140">
        <v>0.43016982079999999</v>
      </c>
      <c r="F140">
        <v>2.2178395999999999E-3</v>
      </c>
      <c r="G140">
        <v>-1.3017707999999999E-3</v>
      </c>
      <c r="H140">
        <v>2.5742730599999999E-2</v>
      </c>
      <c r="I140">
        <v>-2.1341431099999999E-2</v>
      </c>
    </row>
    <row r="141" spans="1:9" x14ac:dyDescent="0.3">
      <c r="A141" s="70">
        <v>41844</v>
      </c>
      <c r="B141">
        <v>164.71281433109999</v>
      </c>
      <c r="C141">
        <v>86.402168273900003</v>
      </c>
      <c r="D141">
        <v>21.384735107400001</v>
      </c>
      <c r="E141">
        <v>0.430883497</v>
      </c>
      <c r="F141">
        <v>5.0396699999999998E-5</v>
      </c>
      <c r="G141">
        <v>-7.4942070999999997E-3</v>
      </c>
      <c r="H141">
        <v>-1.647981E-3</v>
      </c>
      <c r="I141">
        <v>1.6576822E-3</v>
      </c>
    </row>
    <row r="142" spans="1:9" x14ac:dyDescent="0.3">
      <c r="A142" s="70">
        <v>41845</v>
      </c>
      <c r="B142">
        <v>163.94171142580001</v>
      </c>
      <c r="C142">
        <v>87.422492981000005</v>
      </c>
      <c r="D142">
        <v>21.525789260900002</v>
      </c>
      <c r="E142">
        <v>0.42327001689999999</v>
      </c>
      <c r="F142">
        <v>-4.6924916999999998E-3</v>
      </c>
      <c r="G142">
        <v>1.17398351E-2</v>
      </c>
      <c r="H142">
        <v>6.5743620999999999E-3</v>
      </c>
      <c r="I142">
        <v>-1.78274317E-2</v>
      </c>
    </row>
    <row r="143" spans="1:9" x14ac:dyDescent="0.3">
      <c r="A143" s="70">
        <v>41848</v>
      </c>
      <c r="B143">
        <v>164.00802612300001</v>
      </c>
      <c r="C143">
        <v>87.301467895499997</v>
      </c>
      <c r="D143">
        <v>21.8233242035</v>
      </c>
      <c r="E143">
        <v>0.42160451409999999</v>
      </c>
      <c r="F143">
        <v>4.0441989999999997E-4</v>
      </c>
      <c r="G143">
        <v>-1.3853292000000001E-3</v>
      </c>
      <c r="H143">
        <v>1.37275986E-2</v>
      </c>
      <c r="I143">
        <v>-3.9426089999999997E-3</v>
      </c>
    </row>
    <row r="144" spans="1:9" x14ac:dyDescent="0.3">
      <c r="A144" s="70">
        <v>41849</v>
      </c>
      <c r="B144">
        <v>163.30325317379999</v>
      </c>
      <c r="C144">
        <v>87.618942260699995</v>
      </c>
      <c r="D144">
        <v>21.682273864700001</v>
      </c>
      <c r="E144">
        <v>0.4230320454</v>
      </c>
      <c r="F144">
        <v>-4.3064452E-3</v>
      </c>
      <c r="G144">
        <v>3.6299332999999998E-3</v>
      </c>
      <c r="H144">
        <v>-6.4842613000000004E-3</v>
      </c>
      <c r="I144">
        <v>3.3802291999999999E-3</v>
      </c>
    </row>
    <row r="145" spans="1:9" x14ac:dyDescent="0.3">
      <c r="A145" s="70">
        <v>41850</v>
      </c>
      <c r="B145">
        <v>163.32806396480001</v>
      </c>
      <c r="C145">
        <v>86.402168273900003</v>
      </c>
      <c r="D145">
        <v>21.631584167500002</v>
      </c>
      <c r="E145">
        <v>0.43016982079999999</v>
      </c>
      <c r="F145">
        <v>1.5191919999999999E-4</v>
      </c>
      <c r="G145">
        <v>-1.39844392E-2</v>
      </c>
      <c r="H145">
        <v>-2.3405775000000001E-3</v>
      </c>
      <c r="I145">
        <v>1.6732129200000001E-2</v>
      </c>
    </row>
    <row r="146" spans="1:9" x14ac:dyDescent="0.3">
      <c r="A146" s="70">
        <v>41851</v>
      </c>
      <c r="B146">
        <v>160.1026763916</v>
      </c>
      <c r="C146">
        <v>86.145202636700006</v>
      </c>
      <c r="D146">
        <v>21.0695800781</v>
      </c>
      <c r="E146">
        <v>0.4163701534</v>
      </c>
      <c r="F146">
        <v>-1.9945503600000001E-2</v>
      </c>
      <c r="G146">
        <v>-2.9784960000000002E-3</v>
      </c>
      <c r="H146">
        <v>-2.6324178899999998E-2</v>
      </c>
      <c r="I146">
        <v>-3.2605406300000001E-2</v>
      </c>
    </row>
    <row r="147" spans="1:9" x14ac:dyDescent="0.3">
      <c r="A147" s="70">
        <v>41852</v>
      </c>
      <c r="B147">
        <v>159.6134338379</v>
      </c>
      <c r="C147">
        <v>86.812026977499997</v>
      </c>
      <c r="D147">
        <v>21.186395645099999</v>
      </c>
      <c r="E147">
        <v>0.4208907187</v>
      </c>
      <c r="F147">
        <v>-3.0604834999999999E-3</v>
      </c>
      <c r="G147">
        <v>7.7108964999999998E-3</v>
      </c>
      <c r="H147">
        <v>5.5289631000000001E-3</v>
      </c>
      <c r="I147">
        <v>1.07985679E-2</v>
      </c>
    </row>
    <row r="148" spans="1:9" x14ac:dyDescent="0.3">
      <c r="A148" s="70">
        <v>41855</v>
      </c>
      <c r="B148">
        <v>160.76596069339999</v>
      </c>
      <c r="C148">
        <v>86.584632873499999</v>
      </c>
      <c r="D148">
        <v>21.067375183100001</v>
      </c>
      <c r="E148">
        <v>0.41993895170000001</v>
      </c>
      <c r="F148">
        <v>7.1947937000000003E-3</v>
      </c>
      <c r="G148">
        <v>-2.6228214000000001E-3</v>
      </c>
      <c r="H148">
        <v>-5.6336168000000004E-3</v>
      </c>
      <c r="I148">
        <v>-2.2638768E-3</v>
      </c>
    </row>
    <row r="149" spans="1:9" x14ac:dyDescent="0.3">
      <c r="A149" s="70">
        <v>41856</v>
      </c>
      <c r="B149">
        <v>159.20715332029999</v>
      </c>
      <c r="C149">
        <v>86.8650512695</v>
      </c>
      <c r="D149">
        <v>20.963787078900001</v>
      </c>
      <c r="E149">
        <v>0.42017689349999998</v>
      </c>
      <c r="F149">
        <v>-9.7434418000000005E-3</v>
      </c>
      <c r="G149">
        <v>3.2334292E-3</v>
      </c>
      <c r="H149">
        <v>-4.9291196999999998E-3</v>
      </c>
      <c r="I149">
        <v>5.6644989999999999E-4</v>
      </c>
    </row>
    <row r="150" spans="1:9" x14ac:dyDescent="0.3">
      <c r="A150" s="70">
        <v>41857</v>
      </c>
      <c r="B150">
        <v>159.25692749020001</v>
      </c>
      <c r="C150">
        <v>86.918090820299994</v>
      </c>
      <c r="D150">
        <v>20.928531646700002</v>
      </c>
      <c r="E150">
        <v>0.41970106959999998</v>
      </c>
      <c r="F150">
        <v>3.1258890000000002E-4</v>
      </c>
      <c r="G150">
        <v>6.1041079999999998E-4</v>
      </c>
      <c r="H150">
        <v>-1.6831458000000001E-3</v>
      </c>
      <c r="I150">
        <v>-1.1330787000000001E-3</v>
      </c>
    </row>
    <row r="151" spans="1:9" x14ac:dyDescent="0.3">
      <c r="A151" s="70">
        <v>41858</v>
      </c>
      <c r="B151">
        <v>158.39459228519999</v>
      </c>
      <c r="C151">
        <v>87.7289352417</v>
      </c>
      <c r="D151">
        <v>20.9263134003</v>
      </c>
      <c r="E151">
        <v>0.41541838650000001</v>
      </c>
      <c r="F151">
        <v>-5.4294549999999997E-3</v>
      </c>
      <c r="G151">
        <v>9.2855889000000007E-3</v>
      </c>
      <c r="H151">
        <v>-1.059971E-4</v>
      </c>
      <c r="I151">
        <v>-1.0256546300000001E-2</v>
      </c>
    </row>
    <row r="152" spans="1:9" x14ac:dyDescent="0.3">
      <c r="A152" s="70">
        <v>41859</v>
      </c>
      <c r="B152">
        <v>160.22702026370001</v>
      </c>
      <c r="C152">
        <v>87.539474487299998</v>
      </c>
      <c r="D152">
        <v>20.983896255499999</v>
      </c>
      <c r="E152">
        <v>0.4520587921</v>
      </c>
      <c r="F152">
        <v>1.1502347E-2</v>
      </c>
      <c r="G152">
        <v>-2.1619507E-3</v>
      </c>
      <c r="H152">
        <v>2.7479170999999999E-3</v>
      </c>
      <c r="I152">
        <v>8.45260699E-2</v>
      </c>
    </row>
    <row r="153" spans="1:9" x14ac:dyDescent="0.3">
      <c r="A153" s="70">
        <v>41862</v>
      </c>
      <c r="B153">
        <v>160.69137573239999</v>
      </c>
      <c r="C153">
        <v>87.531860351600002</v>
      </c>
      <c r="D153">
        <v>21.260759353600001</v>
      </c>
      <c r="E153">
        <v>0.44967976209999999</v>
      </c>
      <c r="F153">
        <v>2.8939182000000002E-3</v>
      </c>
      <c r="G153">
        <v>-8.6983200000000004E-5</v>
      </c>
      <c r="H153">
        <v>1.31077912E-2</v>
      </c>
      <c r="I153">
        <v>-5.2765527000000001E-3</v>
      </c>
    </row>
    <row r="154" spans="1:9" x14ac:dyDescent="0.3">
      <c r="A154" s="70">
        <v>41863</v>
      </c>
      <c r="B154">
        <v>160.46754455569999</v>
      </c>
      <c r="C154">
        <v>86.963554382300003</v>
      </c>
      <c r="D154">
        <v>21.256330490100002</v>
      </c>
      <c r="E154">
        <v>0.44967976209999999</v>
      </c>
      <c r="F154">
        <v>-1.3938969E-3</v>
      </c>
      <c r="G154">
        <v>-6.5137297E-3</v>
      </c>
      <c r="H154">
        <v>-2.0833329999999999E-4</v>
      </c>
      <c r="I154">
        <v>0</v>
      </c>
    </row>
    <row r="155" spans="1:9" x14ac:dyDescent="0.3">
      <c r="A155" s="70">
        <v>41864</v>
      </c>
      <c r="B155">
        <v>161.5536956787</v>
      </c>
      <c r="C155">
        <v>87.531860351600002</v>
      </c>
      <c r="D155">
        <v>21.537624359100001</v>
      </c>
      <c r="E155">
        <v>0.45229694250000002</v>
      </c>
      <c r="F155">
        <v>6.7458609000000001E-3</v>
      </c>
      <c r="G155">
        <v>6.5137297E-3</v>
      </c>
      <c r="H155">
        <v>1.31466195E-2</v>
      </c>
      <c r="I155">
        <v>5.8032268000000001E-3</v>
      </c>
    </row>
    <row r="156" spans="1:9" x14ac:dyDescent="0.3">
      <c r="A156" s="70">
        <v>41865</v>
      </c>
      <c r="B156">
        <v>162.31649780270001</v>
      </c>
      <c r="C156">
        <v>88.236671447800006</v>
      </c>
      <c r="D156">
        <v>21.595214843800001</v>
      </c>
      <c r="E156">
        <v>0.44730049370000002</v>
      </c>
      <c r="F156">
        <v>4.7105510000000003E-3</v>
      </c>
      <c r="G156">
        <v>8.0198073000000009E-3</v>
      </c>
      <c r="H156">
        <v>2.6703792000000001E-3</v>
      </c>
      <c r="I156">
        <v>-1.1108302299999999E-2</v>
      </c>
    </row>
    <row r="157" spans="1:9" x14ac:dyDescent="0.3">
      <c r="A157" s="70">
        <v>41866</v>
      </c>
      <c r="B157">
        <v>162.2833557129</v>
      </c>
      <c r="C157">
        <v>89.199066162099996</v>
      </c>
      <c r="D157">
        <v>21.701528549199999</v>
      </c>
      <c r="E157">
        <v>0.45301061869999998</v>
      </c>
      <c r="F157">
        <v>-2.042027E-4</v>
      </c>
      <c r="G157">
        <v>1.0847917800000001E-2</v>
      </c>
      <c r="H157">
        <v>4.9109430000000001E-3</v>
      </c>
      <c r="I157">
        <v>1.26849518E-2</v>
      </c>
    </row>
    <row r="158" spans="1:9" x14ac:dyDescent="0.3">
      <c r="A158" s="70">
        <v>41869</v>
      </c>
      <c r="B158">
        <v>163.64317321780001</v>
      </c>
      <c r="C158">
        <v>88.312431335400007</v>
      </c>
      <c r="D158">
        <v>21.962881088300001</v>
      </c>
      <c r="E158">
        <v>0.4591968656</v>
      </c>
      <c r="F158">
        <v>8.3443677000000008E-3</v>
      </c>
      <c r="G158">
        <v>-9.9896875999999999E-3</v>
      </c>
      <c r="H158">
        <v>1.1971107E-2</v>
      </c>
      <c r="I158">
        <v>1.3563453099999999E-2</v>
      </c>
    </row>
    <row r="159" spans="1:9" x14ac:dyDescent="0.3">
      <c r="A159" s="70">
        <v>41870</v>
      </c>
      <c r="B159">
        <v>164.49725341800001</v>
      </c>
      <c r="C159">
        <v>88.039649963399995</v>
      </c>
      <c r="D159">
        <v>22.2663211823</v>
      </c>
      <c r="E159">
        <v>0.4629008174</v>
      </c>
      <c r="F159">
        <v>5.2055892000000001E-3</v>
      </c>
      <c r="G159">
        <v>-3.0936022000000001E-3</v>
      </c>
      <c r="H159">
        <v>1.3721470899999999E-2</v>
      </c>
      <c r="I159">
        <v>8.0337946999999993E-3</v>
      </c>
    </row>
    <row r="160" spans="1:9" x14ac:dyDescent="0.3">
      <c r="A160" s="70">
        <v>41871</v>
      </c>
      <c r="B160">
        <v>164.93669128420001</v>
      </c>
      <c r="C160">
        <v>87.895637512199997</v>
      </c>
      <c r="D160">
        <v>22.275180816700001</v>
      </c>
      <c r="E160">
        <v>0.4600330889</v>
      </c>
      <c r="F160">
        <v>2.6678375999999999E-3</v>
      </c>
      <c r="G160">
        <v>-1.6371074E-3</v>
      </c>
      <c r="H160">
        <v>3.9781480000000003E-4</v>
      </c>
      <c r="I160">
        <v>-6.2143945000000004E-3</v>
      </c>
    </row>
    <row r="161" spans="1:9" x14ac:dyDescent="0.3">
      <c r="A161" s="70">
        <v>41872</v>
      </c>
      <c r="B161">
        <v>165.4175415039</v>
      </c>
      <c r="C161">
        <v>88.388198852499997</v>
      </c>
      <c r="D161">
        <v>22.277399063099999</v>
      </c>
      <c r="E161">
        <v>0.45573142170000003</v>
      </c>
      <c r="F161">
        <v>2.9111209E-3</v>
      </c>
      <c r="G161">
        <v>5.5882902999999998E-3</v>
      </c>
      <c r="H161">
        <v>9.9578800000000003E-5</v>
      </c>
      <c r="I161">
        <v>-9.3947708000000005E-3</v>
      </c>
    </row>
    <row r="162" spans="1:9" x14ac:dyDescent="0.3">
      <c r="A162" s="70">
        <v>41873</v>
      </c>
      <c r="B162">
        <v>165.1605682373</v>
      </c>
      <c r="C162">
        <v>88.880821228000002</v>
      </c>
      <c r="D162">
        <v>22.441297531099998</v>
      </c>
      <c r="E162">
        <v>0.45597049589999999</v>
      </c>
      <c r="F162">
        <v>-1.5546905E-3</v>
      </c>
      <c r="G162">
        <v>5.5579213999999997E-3</v>
      </c>
      <c r="H162">
        <v>7.3302315999999998E-3</v>
      </c>
      <c r="I162">
        <v>5.2445699999999998E-4</v>
      </c>
    </row>
    <row r="163" spans="1:9" x14ac:dyDescent="0.3">
      <c r="A163" s="70">
        <v>41876</v>
      </c>
      <c r="B163">
        <v>165.99801635739999</v>
      </c>
      <c r="C163">
        <v>89.214263915999993</v>
      </c>
      <c r="D163">
        <v>22.490030288700002</v>
      </c>
      <c r="E163">
        <v>0.4566874802</v>
      </c>
      <c r="F163">
        <v>5.0576971000000004E-3</v>
      </c>
      <c r="G163">
        <v>3.7445511000000001E-3</v>
      </c>
      <c r="H163">
        <v>2.1692115000000001E-3</v>
      </c>
      <c r="I163">
        <v>1.5712007E-3</v>
      </c>
    </row>
    <row r="164" spans="1:9" x14ac:dyDescent="0.3">
      <c r="A164" s="70">
        <v>41877</v>
      </c>
      <c r="B164">
        <v>166.10581970210001</v>
      </c>
      <c r="C164">
        <v>88.926239013699998</v>
      </c>
      <c r="D164">
        <v>22.346057891800001</v>
      </c>
      <c r="E164">
        <v>0.46481272579999999</v>
      </c>
      <c r="F164">
        <v>6.4921469999999998E-4</v>
      </c>
      <c r="G164">
        <v>-3.2336852000000001E-3</v>
      </c>
      <c r="H164">
        <v>-6.4221879000000001E-3</v>
      </c>
      <c r="I164">
        <v>1.7635278000000001E-2</v>
      </c>
    </row>
    <row r="165" spans="1:9" x14ac:dyDescent="0.3">
      <c r="A165" s="70">
        <v>41878</v>
      </c>
      <c r="B165">
        <v>166.03944396969999</v>
      </c>
      <c r="C165">
        <v>89.684020996100003</v>
      </c>
      <c r="D165">
        <v>22.620706558199998</v>
      </c>
      <c r="E165">
        <v>0.4595552087</v>
      </c>
      <c r="F165">
        <v>-3.9967890000000003E-4</v>
      </c>
      <c r="G165">
        <v>8.4853639000000008E-3</v>
      </c>
      <c r="H165">
        <v>1.22157814E-2</v>
      </c>
      <c r="I165">
        <v>-1.1375500199999999E-2</v>
      </c>
    </row>
    <row r="166" spans="1:9" x14ac:dyDescent="0.3">
      <c r="A166" s="70">
        <v>41879</v>
      </c>
      <c r="B166">
        <v>165.9482269287</v>
      </c>
      <c r="C166">
        <v>90.153823852499997</v>
      </c>
      <c r="D166">
        <v>22.647287368800001</v>
      </c>
      <c r="E166">
        <v>0.46337881679999998</v>
      </c>
      <c r="F166">
        <v>-5.4952069999999998E-4</v>
      </c>
      <c r="G166">
        <v>5.2247504000000004E-3</v>
      </c>
      <c r="H166">
        <v>1.1743756000000001E-3</v>
      </c>
      <c r="I166">
        <v>8.2858144000000009E-3</v>
      </c>
    </row>
    <row r="167" spans="1:9" x14ac:dyDescent="0.3">
      <c r="A167" s="70">
        <v>41880</v>
      </c>
      <c r="B167">
        <v>166.4209136963</v>
      </c>
      <c r="C167">
        <v>90.214492797899993</v>
      </c>
      <c r="D167">
        <v>22.702661514300001</v>
      </c>
      <c r="E167">
        <v>0.46481272579999999</v>
      </c>
      <c r="F167">
        <v>2.8443499999999998E-3</v>
      </c>
      <c r="G167">
        <v>6.7272290000000004E-4</v>
      </c>
      <c r="H167">
        <v>2.4420831999999999E-3</v>
      </c>
      <c r="I167">
        <v>3.0896856999999998E-3</v>
      </c>
    </row>
    <row r="168" spans="1:9" x14ac:dyDescent="0.3">
      <c r="A168" s="70">
        <v>41884</v>
      </c>
      <c r="B168">
        <v>166.33795166019999</v>
      </c>
      <c r="C168">
        <v>88.658210754400002</v>
      </c>
      <c r="D168">
        <v>22.879852294900001</v>
      </c>
      <c r="E168">
        <v>0.46600762010000002</v>
      </c>
      <c r="F168">
        <v>-4.9863160000000002E-4</v>
      </c>
      <c r="G168">
        <v>-1.7401440099999999E-2</v>
      </c>
      <c r="H168">
        <v>7.7745458999999998E-3</v>
      </c>
      <c r="I168">
        <v>2.5674018999999998E-3</v>
      </c>
    </row>
    <row r="169" spans="1:9" x14ac:dyDescent="0.3">
      <c r="A169" s="70">
        <v>41885</v>
      </c>
      <c r="B169">
        <v>166.24673461910001</v>
      </c>
      <c r="C169">
        <v>89.151878356899999</v>
      </c>
      <c r="D169">
        <v>21.914152145399999</v>
      </c>
      <c r="E169">
        <v>0.4703092277</v>
      </c>
      <c r="F169">
        <v>-5.485342E-4</v>
      </c>
      <c r="G169">
        <v>5.5527655999999996E-3</v>
      </c>
      <c r="H169">
        <v>-4.3124066099999997E-2</v>
      </c>
      <c r="I169">
        <v>9.1884235000000009E-3</v>
      </c>
    </row>
    <row r="170" spans="1:9" x14ac:dyDescent="0.3">
      <c r="A170" s="70">
        <v>41886</v>
      </c>
      <c r="B170">
        <v>166.00631713870001</v>
      </c>
      <c r="C170">
        <v>88.065826415999993</v>
      </c>
      <c r="D170">
        <v>21.732532501200001</v>
      </c>
      <c r="E170">
        <v>0.47867342829999998</v>
      </c>
      <c r="F170">
        <v>-1.4471953E-3</v>
      </c>
      <c r="G170">
        <v>-1.2256851399999999E-2</v>
      </c>
      <c r="H170">
        <v>-8.3223133000000001E-3</v>
      </c>
      <c r="I170">
        <v>1.7628177200000001E-2</v>
      </c>
    </row>
    <row r="171" spans="1:9" x14ac:dyDescent="0.3">
      <c r="A171" s="70">
        <v>41887</v>
      </c>
      <c r="B171">
        <v>166.7525177002</v>
      </c>
      <c r="C171">
        <v>87.898689270000006</v>
      </c>
      <c r="D171">
        <v>21.920806884800001</v>
      </c>
      <c r="E171">
        <v>0.47723948960000001</v>
      </c>
      <c r="F171">
        <v>4.4849406E-3</v>
      </c>
      <c r="G171">
        <v>-1.8996693E-3</v>
      </c>
      <c r="H171">
        <v>8.6259404000000005E-3</v>
      </c>
      <c r="I171">
        <v>-3.0001474E-3</v>
      </c>
    </row>
    <row r="172" spans="1:9" x14ac:dyDescent="0.3">
      <c r="A172" s="70">
        <v>41890</v>
      </c>
      <c r="B172">
        <v>166.32145690920001</v>
      </c>
      <c r="C172">
        <v>87.936683654800007</v>
      </c>
      <c r="D172">
        <v>21.785686492899998</v>
      </c>
      <c r="E172">
        <v>0.47293797139999999</v>
      </c>
      <c r="F172">
        <v>-2.5883801E-3</v>
      </c>
      <c r="G172">
        <v>4.3215860000000002E-4</v>
      </c>
      <c r="H172">
        <v>-6.1831005999999997E-3</v>
      </c>
      <c r="I172">
        <v>-9.0541982999999999E-3</v>
      </c>
    </row>
    <row r="173" spans="1:9" x14ac:dyDescent="0.3">
      <c r="A173" s="70">
        <v>41891</v>
      </c>
      <c r="B173">
        <v>165.26832580569999</v>
      </c>
      <c r="C173">
        <v>87.868362426800005</v>
      </c>
      <c r="D173">
        <v>21.7037391663</v>
      </c>
      <c r="E173">
        <v>0.46696352959999998</v>
      </c>
      <c r="F173">
        <v>-6.3520330999999996E-3</v>
      </c>
      <c r="G173">
        <v>-7.7723859999999996E-4</v>
      </c>
      <c r="H173">
        <v>-3.7686136999999999E-3</v>
      </c>
      <c r="I173">
        <v>-1.27130816E-2</v>
      </c>
    </row>
    <row r="174" spans="1:9" x14ac:dyDescent="0.3">
      <c r="A174" s="70">
        <v>41892</v>
      </c>
      <c r="B174">
        <v>165.8901977539</v>
      </c>
      <c r="C174">
        <v>87.313911438000005</v>
      </c>
      <c r="D174">
        <v>22.370422363300001</v>
      </c>
      <c r="E174">
        <v>0.46863633389999998</v>
      </c>
      <c r="F174">
        <v>3.7557401000000001E-3</v>
      </c>
      <c r="G174">
        <v>-6.3300107999999999E-3</v>
      </c>
      <c r="H174">
        <v>3.0255098599999999E-2</v>
      </c>
      <c r="I174">
        <v>3.5759008000000002E-3</v>
      </c>
    </row>
    <row r="175" spans="1:9" x14ac:dyDescent="0.3">
      <c r="A175" s="70">
        <v>41893</v>
      </c>
      <c r="B175">
        <v>166.08093261720001</v>
      </c>
      <c r="C175">
        <v>87.025283813499996</v>
      </c>
      <c r="D175">
        <v>22.465660095200001</v>
      </c>
      <c r="E175">
        <v>0.4638568461</v>
      </c>
      <c r="F175">
        <v>1.1491051999999999E-3</v>
      </c>
      <c r="G175">
        <v>-3.3111072999999999E-3</v>
      </c>
      <c r="H175">
        <v>4.2482691999999999E-3</v>
      </c>
      <c r="I175">
        <v>-1.0251077000000001E-2</v>
      </c>
    </row>
    <row r="176" spans="1:9" x14ac:dyDescent="0.3">
      <c r="A176" s="70">
        <v>41894</v>
      </c>
      <c r="B176">
        <v>165.11083984379999</v>
      </c>
      <c r="C176">
        <v>86.113876342799998</v>
      </c>
      <c r="D176">
        <v>22.516607284500001</v>
      </c>
      <c r="E176">
        <v>0.45692637559999999</v>
      </c>
      <c r="F176">
        <v>-5.8582104000000001E-3</v>
      </c>
      <c r="G176">
        <v>-1.0528131099999999E-2</v>
      </c>
      <c r="H176">
        <v>2.2652130999999999E-3</v>
      </c>
      <c r="I176">
        <v>-1.5053709E-2</v>
      </c>
    </row>
    <row r="177" spans="1:9" x14ac:dyDescent="0.3">
      <c r="A177" s="70">
        <v>41897</v>
      </c>
      <c r="B177">
        <v>164.98645019529999</v>
      </c>
      <c r="C177">
        <v>86.242965698199995</v>
      </c>
      <c r="D177">
        <v>22.509967803999999</v>
      </c>
      <c r="E177">
        <v>0.45071306820000001</v>
      </c>
      <c r="F177">
        <v>-7.5365450000000004E-4</v>
      </c>
      <c r="G177">
        <v>1.4979316000000001E-3</v>
      </c>
      <c r="H177">
        <v>-2.9491389999999998E-4</v>
      </c>
      <c r="I177">
        <v>-1.36913495E-2</v>
      </c>
    </row>
    <row r="178" spans="1:9" x14ac:dyDescent="0.3">
      <c r="A178" s="70">
        <v>41898</v>
      </c>
      <c r="B178">
        <v>166.23011779789999</v>
      </c>
      <c r="C178">
        <v>85.893585205099996</v>
      </c>
      <c r="D178">
        <v>22.339422226</v>
      </c>
      <c r="E178">
        <v>0.45740440490000001</v>
      </c>
      <c r="F178">
        <v>7.5097297000000004E-3</v>
      </c>
      <c r="G178">
        <v>-4.0593466999999999E-3</v>
      </c>
      <c r="H178">
        <v>-7.6052940999999999E-3</v>
      </c>
      <c r="I178">
        <v>1.47369871E-2</v>
      </c>
    </row>
    <row r="179" spans="1:9" x14ac:dyDescent="0.3">
      <c r="A179" s="70">
        <v>41899</v>
      </c>
      <c r="B179">
        <v>166.45405578610001</v>
      </c>
      <c r="C179">
        <v>85.673332214400006</v>
      </c>
      <c r="D179">
        <v>22.498886108400001</v>
      </c>
      <c r="E179">
        <v>0.45764341949999998</v>
      </c>
      <c r="F179">
        <v>1.3462499E-3</v>
      </c>
      <c r="G179">
        <v>-2.5675476000000001E-3</v>
      </c>
      <c r="H179">
        <v>7.1128711000000002E-3</v>
      </c>
      <c r="I179">
        <v>5.2240900000000005E-4</v>
      </c>
    </row>
    <row r="180" spans="1:9" x14ac:dyDescent="0.3">
      <c r="A180" s="70">
        <v>41900</v>
      </c>
      <c r="B180">
        <v>167.34126281740001</v>
      </c>
      <c r="C180">
        <v>85.946777343799994</v>
      </c>
      <c r="D180">
        <v>22.545398712200001</v>
      </c>
      <c r="E180">
        <v>0.46457368139999999</v>
      </c>
      <c r="F180">
        <v>5.3158870999999996E-3</v>
      </c>
      <c r="G180">
        <v>3.1866353999999999E-3</v>
      </c>
      <c r="H180">
        <v>2.0651952000000002E-3</v>
      </c>
      <c r="I180">
        <v>1.50298499E-2</v>
      </c>
    </row>
    <row r="181" spans="1:9" x14ac:dyDescent="0.3">
      <c r="A181" s="70">
        <v>41901</v>
      </c>
      <c r="B181">
        <v>167.19047546389999</v>
      </c>
      <c r="C181">
        <v>87.040443420399995</v>
      </c>
      <c r="D181">
        <v>22.361566543599999</v>
      </c>
      <c r="E181">
        <v>0.45597049589999999</v>
      </c>
      <c r="F181">
        <v>-9.0148319999999997E-4</v>
      </c>
      <c r="G181">
        <v>1.2644641E-2</v>
      </c>
      <c r="H181">
        <v>-8.1872909999999993E-3</v>
      </c>
      <c r="I181">
        <v>-1.86920652E-2</v>
      </c>
    </row>
    <row r="182" spans="1:9" x14ac:dyDescent="0.3">
      <c r="A182" s="70">
        <v>41904</v>
      </c>
      <c r="B182">
        <v>165.89924621579999</v>
      </c>
      <c r="C182">
        <v>87.146781921400006</v>
      </c>
      <c r="D182">
        <v>22.383710861200001</v>
      </c>
      <c r="E182">
        <v>0.45142993329999997</v>
      </c>
      <c r="F182">
        <v>-7.7530804999999996E-3</v>
      </c>
      <c r="G182">
        <v>1.220968E-3</v>
      </c>
      <c r="H182">
        <v>9.8979470000000003E-4</v>
      </c>
      <c r="I182">
        <v>-1.00079312E-2</v>
      </c>
    </row>
    <row r="183" spans="1:9" x14ac:dyDescent="0.3">
      <c r="A183" s="70">
        <v>41905</v>
      </c>
      <c r="B183">
        <v>164.94958496090001</v>
      </c>
      <c r="C183">
        <v>87.686065673800002</v>
      </c>
      <c r="D183">
        <v>22.733663559</v>
      </c>
      <c r="E183">
        <v>0.44951811429999999</v>
      </c>
      <c r="F183">
        <v>-5.7407721000000004E-3</v>
      </c>
      <c r="G183">
        <v>6.1691549000000004E-3</v>
      </c>
      <c r="H183">
        <v>1.55133015E-2</v>
      </c>
      <c r="I183">
        <v>-4.2440224000000002E-3</v>
      </c>
    </row>
    <row r="184" spans="1:9" x14ac:dyDescent="0.3">
      <c r="A184" s="70">
        <v>41906</v>
      </c>
      <c r="B184">
        <v>166.24081420900001</v>
      </c>
      <c r="C184">
        <v>87.199966430700002</v>
      </c>
      <c r="D184">
        <v>22.536539077800001</v>
      </c>
      <c r="E184">
        <v>0.45214691759999998</v>
      </c>
      <c r="F184">
        <v>7.7975435999999999E-3</v>
      </c>
      <c r="G184">
        <v>-5.5590544999999996E-3</v>
      </c>
      <c r="H184">
        <v>-8.7088510999999997E-3</v>
      </c>
      <c r="I184">
        <v>5.8310139999999998E-3</v>
      </c>
    </row>
    <row r="185" spans="1:9" x14ac:dyDescent="0.3">
      <c r="A185" s="70">
        <v>41907</v>
      </c>
      <c r="B185">
        <v>163.55841064449999</v>
      </c>
      <c r="C185">
        <v>88.232917785599994</v>
      </c>
      <c r="D185">
        <v>21.677160263099999</v>
      </c>
      <c r="E185">
        <v>0.44234877820000001</v>
      </c>
      <c r="F185">
        <v>-1.6267246900000001E-2</v>
      </c>
      <c r="G185">
        <v>1.1776165E-2</v>
      </c>
      <c r="H185">
        <v>-3.8878767199999997E-2</v>
      </c>
      <c r="I185">
        <v>-2.1908503900000001E-2</v>
      </c>
    </row>
    <row r="186" spans="1:9" x14ac:dyDescent="0.3">
      <c r="A186" s="70">
        <v>41908</v>
      </c>
      <c r="B186">
        <v>164.85794067379999</v>
      </c>
      <c r="C186">
        <v>88.103782653799996</v>
      </c>
      <c r="D186">
        <v>22.315048217800001</v>
      </c>
      <c r="E186">
        <v>0.4433047175</v>
      </c>
      <c r="F186">
        <v>7.9139593000000005E-3</v>
      </c>
      <c r="G186">
        <v>-1.4646430000000001E-3</v>
      </c>
      <c r="H186">
        <v>2.9002074999999999E-2</v>
      </c>
      <c r="I186">
        <v>2.1587215999999999E-3</v>
      </c>
    </row>
    <row r="187" spans="1:9" x14ac:dyDescent="0.3">
      <c r="A187" s="70">
        <v>41911</v>
      </c>
      <c r="B187">
        <v>164.55805969240001</v>
      </c>
      <c r="C187">
        <v>88.810150146500007</v>
      </c>
      <c r="D187">
        <v>22.1732959747</v>
      </c>
      <c r="E187">
        <v>0.44258782270000002</v>
      </c>
      <c r="F187">
        <v>-1.8206831000000001E-3</v>
      </c>
      <c r="G187">
        <v>7.9854790000000002E-3</v>
      </c>
      <c r="H187">
        <v>-6.3725780000000003E-3</v>
      </c>
      <c r="I187">
        <v>-1.6184694999999999E-3</v>
      </c>
    </row>
    <row r="188" spans="1:9" x14ac:dyDescent="0.3">
      <c r="A188" s="70">
        <v>41912</v>
      </c>
      <c r="B188">
        <v>164.1248474121</v>
      </c>
      <c r="C188">
        <v>88.308837890600003</v>
      </c>
      <c r="D188">
        <v>22.315048217800001</v>
      </c>
      <c r="E188">
        <v>0.44091489909999998</v>
      </c>
      <c r="F188">
        <v>-2.6360515000000001E-3</v>
      </c>
      <c r="G188">
        <v>-5.660755E-3</v>
      </c>
      <c r="H188">
        <v>6.3725780000000003E-3</v>
      </c>
      <c r="I188">
        <v>-3.7870298000000002E-3</v>
      </c>
    </row>
    <row r="189" spans="1:9" x14ac:dyDescent="0.3">
      <c r="A189" s="70">
        <v>41913</v>
      </c>
      <c r="B189">
        <v>161.90069580080001</v>
      </c>
      <c r="C189">
        <v>90.021232604999994</v>
      </c>
      <c r="D189">
        <v>21.967308044399999</v>
      </c>
      <c r="E189">
        <v>0.43661338090000001</v>
      </c>
      <c r="F189">
        <v>-1.36442445E-2</v>
      </c>
      <c r="G189">
        <v>1.9205368399999999E-2</v>
      </c>
      <c r="H189">
        <v>-1.57059087E-2</v>
      </c>
      <c r="I189">
        <v>-9.8037926999999993E-3</v>
      </c>
    </row>
    <row r="190" spans="1:9" x14ac:dyDescent="0.3">
      <c r="A190" s="70">
        <v>41914</v>
      </c>
      <c r="B190">
        <v>161.92567443850001</v>
      </c>
      <c r="C190">
        <v>89.237007141099994</v>
      </c>
      <c r="D190">
        <v>22.126785278300002</v>
      </c>
      <c r="E190">
        <v>0.43470141289999997</v>
      </c>
      <c r="F190">
        <v>1.5427179999999999E-4</v>
      </c>
      <c r="G190">
        <v>-8.7497284999999998E-3</v>
      </c>
      <c r="H190">
        <v>7.2335280000000004E-3</v>
      </c>
      <c r="I190">
        <v>-4.3887033000000004E-3</v>
      </c>
    </row>
    <row r="191" spans="1:9" x14ac:dyDescent="0.3">
      <c r="A191" s="70">
        <v>41915</v>
      </c>
      <c r="B191">
        <v>163.70840454099999</v>
      </c>
      <c r="C191">
        <v>89.617660522500003</v>
      </c>
      <c r="D191">
        <v>22.0647659302</v>
      </c>
      <c r="E191">
        <v>0.43565729260000002</v>
      </c>
      <c r="F191">
        <v>1.0949393999999999E-2</v>
      </c>
      <c r="G191">
        <v>4.2565728000000004E-3</v>
      </c>
      <c r="H191">
        <v>-2.8068437000000001E-3</v>
      </c>
      <c r="I191">
        <v>2.1965197999999999E-3</v>
      </c>
    </row>
    <row r="192" spans="1:9" x14ac:dyDescent="0.3">
      <c r="A192" s="70">
        <v>41918</v>
      </c>
      <c r="B192">
        <v>163.51676940920001</v>
      </c>
      <c r="C192">
        <v>89.671012878400006</v>
      </c>
      <c r="D192">
        <v>22.0647659302</v>
      </c>
      <c r="E192">
        <v>0.43302854899999998</v>
      </c>
      <c r="F192">
        <v>-1.1712738999999999E-3</v>
      </c>
      <c r="G192">
        <v>5.9515589999999997E-4</v>
      </c>
      <c r="H192">
        <v>0</v>
      </c>
      <c r="I192">
        <v>-6.0522494000000001E-3</v>
      </c>
    </row>
    <row r="193" spans="1:9" x14ac:dyDescent="0.3">
      <c r="A193" s="70">
        <v>41919</v>
      </c>
      <c r="B193">
        <v>160.99267578120001</v>
      </c>
      <c r="C193">
        <v>90.881652832</v>
      </c>
      <c r="D193">
        <v>21.8720703125</v>
      </c>
      <c r="E193">
        <v>0.42848807570000003</v>
      </c>
      <c r="F193">
        <v>-1.5556678399999999E-2</v>
      </c>
      <c r="G193">
        <v>1.34105813E-2</v>
      </c>
      <c r="H193">
        <v>-8.7715398000000003E-3</v>
      </c>
      <c r="I193">
        <v>-1.0540749E-2</v>
      </c>
    </row>
    <row r="194" spans="1:9" x14ac:dyDescent="0.3">
      <c r="A194" s="70">
        <v>41920</v>
      </c>
      <c r="B194">
        <v>163.80836486819999</v>
      </c>
      <c r="C194">
        <v>90.904441833500002</v>
      </c>
      <c r="D194">
        <v>22.326122283899998</v>
      </c>
      <c r="E194">
        <v>0.43637427690000002</v>
      </c>
      <c r="F194">
        <v>1.7338365800000002E-2</v>
      </c>
      <c r="G194">
        <v>2.507233E-4</v>
      </c>
      <c r="H194">
        <v>2.0546901100000001E-2</v>
      </c>
      <c r="I194">
        <v>1.8237398599999999E-2</v>
      </c>
    </row>
    <row r="195" spans="1:9" x14ac:dyDescent="0.3">
      <c r="A195" s="70">
        <v>41921</v>
      </c>
      <c r="B195">
        <v>160.55947875979999</v>
      </c>
      <c r="C195">
        <v>90.508537292499994</v>
      </c>
      <c r="D195">
        <v>22.3748569489</v>
      </c>
      <c r="E195">
        <v>0.4280101657</v>
      </c>
      <c r="F195">
        <v>-2.0032779600000002E-2</v>
      </c>
      <c r="G195">
        <v>-4.3646841000000002E-3</v>
      </c>
      <c r="H195">
        <v>2.1804749999999999E-3</v>
      </c>
      <c r="I195">
        <v>-1.9353361400000001E-2</v>
      </c>
    </row>
    <row r="196" spans="1:9" x14ac:dyDescent="0.3">
      <c r="A196" s="70">
        <v>41922</v>
      </c>
      <c r="B196">
        <v>158.72682189939999</v>
      </c>
      <c r="C196">
        <v>91.406982421899997</v>
      </c>
      <c r="D196">
        <v>22.310623168900001</v>
      </c>
      <c r="E196">
        <v>0.40267837049999999</v>
      </c>
      <c r="F196">
        <v>-1.14798348E-2</v>
      </c>
      <c r="G196">
        <v>9.8776886999999997E-3</v>
      </c>
      <c r="H196">
        <v>-2.8749305000000001E-3</v>
      </c>
      <c r="I196">
        <v>-6.1008791800000003E-2</v>
      </c>
    </row>
    <row r="197" spans="1:9" x14ac:dyDescent="0.3">
      <c r="A197" s="70">
        <v>41925</v>
      </c>
      <c r="B197">
        <v>156.1194152832</v>
      </c>
      <c r="C197">
        <v>91.962837219199997</v>
      </c>
      <c r="D197">
        <v>22.106847763099999</v>
      </c>
      <c r="E197">
        <v>0.40124449130000001</v>
      </c>
      <c r="F197">
        <v>-1.65634263E-2</v>
      </c>
      <c r="G197">
        <v>6.0626825000000004E-3</v>
      </c>
      <c r="H197">
        <v>-9.1755263000000004E-3</v>
      </c>
      <c r="I197">
        <v>-3.5672096000000002E-3</v>
      </c>
    </row>
    <row r="198" spans="1:9" x14ac:dyDescent="0.3">
      <c r="A198" s="70">
        <v>41926</v>
      </c>
      <c r="B198">
        <v>156.36094665530001</v>
      </c>
      <c r="C198">
        <v>92.564353942899999</v>
      </c>
      <c r="D198">
        <v>21.8720703125</v>
      </c>
      <c r="E198">
        <v>0.410564661</v>
      </c>
      <c r="F198">
        <v>1.5458982E-3</v>
      </c>
      <c r="G198">
        <v>6.5195686999999997E-3</v>
      </c>
      <c r="H198">
        <v>-1.06769194E-2</v>
      </c>
      <c r="I198">
        <v>2.2962488600000001E-2</v>
      </c>
    </row>
    <row r="199" spans="1:9" x14ac:dyDescent="0.3">
      <c r="A199" s="70">
        <v>41927</v>
      </c>
      <c r="B199">
        <v>155.30305480960001</v>
      </c>
      <c r="C199">
        <v>93.295280456499995</v>
      </c>
      <c r="D199">
        <v>21.604066848799999</v>
      </c>
      <c r="E199">
        <v>0.41677808760000001</v>
      </c>
      <c r="F199">
        <v>-6.7886949000000004E-3</v>
      </c>
      <c r="G199">
        <v>7.8654011000000006E-3</v>
      </c>
      <c r="H199">
        <v>-1.2328917700000001E-2</v>
      </c>
      <c r="I199">
        <v>1.50204819E-2</v>
      </c>
    </row>
    <row r="200" spans="1:9" x14ac:dyDescent="0.3">
      <c r="A200" s="70">
        <v>41928</v>
      </c>
      <c r="B200">
        <v>155.16975402829999</v>
      </c>
      <c r="C200">
        <v>92.701423645000006</v>
      </c>
      <c r="D200">
        <v>21.3205661774</v>
      </c>
      <c r="E200">
        <v>0.41701701279999998</v>
      </c>
      <c r="F200">
        <v>-8.5869539999999995E-4</v>
      </c>
      <c r="G200">
        <v>-6.3856920000000001E-3</v>
      </c>
      <c r="H200">
        <v>-1.3209421900000001E-2</v>
      </c>
      <c r="I200">
        <v>5.7310300000000005E-4</v>
      </c>
    </row>
    <row r="201" spans="1:9" x14ac:dyDescent="0.3">
      <c r="A201" s="70">
        <v>41929</v>
      </c>
      <c r="B201">
        <v>157.00244140620001</v>
      </c>
      <c r="C201">
        <v>92.183670043899994</v>
      </c>
      <c r="D201">
        <v>21.632862091100002</v>
      </c>
      <c r="E201">
        <v>0.41630002859999998</v>
      </c>
      <c r="F201">
        <v>1.17416507E-2</v>
      </c>
      <c r="G201">
        <v>-5.6008296000000001E-3</v>
      </c>
      <c r="H201">
        <v>1.45413965E-2</v>
      </c>
      <c r="I201">
        <v>-1.7207963E-3</v>
      </c>
    </row>
    <row r="202" spans="1:9" x14ac:dyDescent="0.3">
      <c r="A202" s="70">
        <v>41932</v>
      </c>
      <c r="B202">
        <v>158.52690124509999</v>
      </c>
      <c r="C202">
        <v>92.518684387199997</v>
      </c>
      <c r="D202">
        <v>22.095777511600001</v>
      </c>
      <c r="E202">
        <v>0.41988474129999998</v>
      </c>
      <c r="F202">
        <v>9.6629473000000004E-3</v>
      </c>
      <c r="G202">
        <v>3.6276171000000001E-3</v>
      </c>
      <c r="H202">
        <v>2.11729758E-2</v>
      </c>
      <c r="I202">
        <v>8.5740252999999995E-3</v>
      </c>
    </row>
    <row r="203" spans="1:9" x14ac:dyDescent="0.3">
      <c r="A203" s="70">
        <v>41933</v>
      </c>
      <c r="B203">
        <v>161.66744995120001</v>
      </c>
      <c r="C203">
        <v>91.780082702599998</v>
      </c>
      <c r="D203">
        <v>22.696004867599999</v>
      </c>
      <c r="E203">
        <v>0.43780821559999999</v>
      </c>
      <c r="F203">
        <v>1.9617144499999999E-2</v>
      </c>
      <c r="G203">
        <v>-8.0153073999999994E-3</v>
      </c>
      <c r="H203">
        <v>2.6802384499999998E-2</v>
      </c>
      <c r="I203">
        <v>4.18007024E-2</v>
      </c>
    </row>
    <row r="204" spans="1:9" x14ac:dyDescent="0.3">
      <c r="A204" s="70">
        <v>41934</v>
      </c>
      <c r="B204">
        <v>160.51788330080001</v>
      </c>
      <c r="C204">
        <v>91.879112243700007</v>
      </c>
      <c r="D204">
        <v>22.8111877441</v>
      </c>
      <c r="E204">
        <v>0.42753204700000003</v>
      </c>
      <c r="F204">
        <v>-7.1360885000000002E-3</v>
      </c>
      <c r="G204">
        <v>1.0784055999999999E-3</v>
      </c>
      <c r="H204">
        <v>5.0621942E-3</v>
      </c>
      <c r="I204">
        <v>-2.3751701199999999E-2</v>
      </c>
    </row>
    <row r="205" spans="1:9" x14ac:dyDescent="0.3">
      <c r="A205" s="70">
        <v>41935</v>
      </c>
      <c r="B205">
        <v>162.38385009769999</v>
      </c>
      <c r="C205">
        <v>91.064376831100006</v>
      </c>
      <c r="D205">
        <v>23.218723297099999</v>
      </c>
      <c r="E205">
        <v>0.43709123129999999</v>
      </c>
      <c r="F205">
        <v>1.1557618800000001E-2</v>
      </c>
      <c r="G205">
        <v>-8.9070215000000008E-3</v>
      </c>
      <c r="H205">
        <v>1.7707885699999999E-2</v>
      </c>
      <c r="I205">
        <v>2.2112691300000001E-2</v>
      </c>
    </row>
    <row r="206" spans="1:9" x14ac:dyDescent="0.3">
      <c r="A206" s="70">
        <v>41936</v>
      </c>
      <c r="B206">
        <v>163.63340759280001</v>
      </c>
      <c r="C206">
        <v>91.155754089400006</v>
      </c>
      <c r="D206">
        <v>23.305112838700001</v>
      </c>
      <c r="E206">
        <v>0.44163170460000001</v>
      </c>
      <c r="F206">
        <v>7.6656286000000001E-3</v>
      </c>
      <c r="G206">
        <v>1.0029327E-3</v>
      </c>
      <c r="H206">
        <v>3.7137797999999998E-3</v>
      </c>
      <c r="I206">
        <v>1.0334346499999999E-2</v>
      </c>
    </row>
    <row r="207" spans="1:9" x14ac:dyDescent="0.3">
      <c r="A207" s="70">
        <v>41939</v>
      </c>
      <c r="B207">
        <v>163.40850830080001</v>
      </c>
      <c r="C207">
        <v>91.323280334499998</v>
      </c>
      <c r="D207">
        <v>23.28074646</v>
      </c>
      <c r="E207">
        <v>0.44187077879999997</v>
      </c>
      <c r="F207">
        <v>-1.3753547999999999E-3</v>
      </c>
      <c r="G207">
        <v>1.8361155000000001E-3</v>
      </c>
      <c r="H207">
        <v>-1.0460848999999999E-3</v>
      </c>
      <c r="I207">
        <v>5.4119650000000004E-4</v>
      </c>
    </row>
    <row r="208" spans="1:9" x14ac:dyDescent="0.3">
      <c r="A208" s="70">
        <v>41940</v>
      </c>
      <c r="B208">
        <v>165.2827911377</v>
      </c>
      <c r="C208">
        <v>90.752212524399994</v>
      </c>
      <c r="D208">
        <v>23.641771316500002</v>
      </c>
      <c r="E208">
        <v>0.4523857832</v>
      </c>
      <c r="F208">
        <v>1.14046411E-2</v>
      </c>
      <c r="G208">
        <v>-6.2728890000000002E-3</v>
      </c>
      <c r="H208">
        <v>1.53884317E-2</v>
      </c>
      <c r="I208">
        <v>2.3517834800000002E-2</v>
      </c>
    </row>
    <row r="209" spans="1:9" x14ac:dyDescent="0.3">
      <c r="A209" s="70">
        <v>41941</v>
      </c>
      <c r="B209">
        <v>165.03289794919999</v>
      </c>
      <c r="C209">
        <v>90.957786560100004</v>
      </c>
      <c r="D209">
        <v>23.774663925199999</v>
      </c>
      <c r="E209">
        <v>0.44951811429999999</v>
      </c>
      <c r="F209">
        <v>-1.5130569999999999E-3</v>
      </c>
      <c r="G209">
        <v>2.2626616999999998E-3</v>
      </c>
      <c r="H209">
        <v>5.6053542E-3</v>
      </c>
      <c r="I209">
        <v>-6.3591665E-3</v>
      </c>
    </row>
    <row r="210" spans="1:9" x14ac:dyDescent="0.3">
      <c r="A210" s="70">
        <v>41942</v>
      </c>
      <c r="B210">
        <v>166.09085083010001</v>
      </c>
      <c r="C210">
        <v>91.033927917499994</v>
      </c>
      <c r="D210">
        <v>23.6949272156</v>
      </c>
      <c r="E210">
        <v>0.44665029639999998</v>
      </c>
      <c r="F210">
        <v>6.3900972999999996E-3</v>
      </c>
      <c r="G210">
        <v>8.3675640000000005E-4</v>
      </c>
      <c r="H210">
        <v>-3.3594889999999998E-3</v>
      </c>
      <c r="I210">
        <v>-6.4001980999999998E-3</v>
      </c>
    </row>
    <row r="211" spans="1:9" x14ac:dyDescent="0.3">
      <c r="A211" s="70">
        <v>41943</v>
      </c>
      <c r="B211">
        <v>167.9902191162</v>
      </c>
      <c r="C211">
        <v>90.797866821300005</v>
      </c>
      <c r="D211">
        <v>23.920848846399998</v>
      </c>
      <c r="E211">
        <v>0.46696352959999998</v>
      </c>
      <c r="F211">
        <v>1.1370825399999999E-2</v>
      </c>
      <c r="G211">
        <v>-2.5964791000000001E-3</v>
      </c>
      <c r="H211">
        <v>9.4894316000000006E-3</v>
      </c>
      <c r="I211">
        <v>4.4475205699999999E-2</v>
      </c>
    </row>
    <row r="212" spans="1:9" x14ac:dyDescent="0.3">
      <c r="A212" s="70">
        <v>41946</v>
      </c>
      <c r="B212">
        <v>168.08180236819999</v>
      </c>
      <c r="C212">
        <v>90.7978973389</v>
      </c>
      <c r="D212">
        <v>24.230932235699999</v>
      </c>
      <c r="E212">
        <v>0.47484979030000002</v>
      </c>
      <c r="F212">
        <v>5.4502160000000001E-4</v>
      </c>
      <c r="G212">
        <v>3.361E-7</v>
      </c>
      <c r="H212">
        <v>1.2879593199999999E-2</v>
      </c>
      <c r="I212">
        <v>1.6747363599999999E-2</v>
      </c>
    </row>
    <row r="213" spans="1:9" x14ac:dyDescent="0.3">
      <c r="A213" s="70">
        <v>41947</v>
      </c>
      <c r="B213">
        <v>167.49868774410001</v>
      </c>
      <c r="C213">
        <v>91.080291747999993</v>
      </c>
      <c r="D213">
        <v>24.053741455099999</v>
      </c>
      <c r="E213">
        <v>0.48106312750000002</v>
      </c>
      <c r="F213">
        <v>-3.4752629000000001E-3</v>
      </c>
      <c r="G213">
        <v>3.1053160999999999E-3</v>
      </c>
      <c r="H213">
        <v>-7.3394541999999997E-3</v>
      </c>
      <c r="I213">
        <v>1.2999980600000001E-2</v>
      </c>
    </row>
    <row r="214" spans="1:9" x14ac:dyDescent="0.3">
      <c r="A214" s="70">
        <v>41948</v>
      </c>
      <c r="B214">
        <v>168.556640625</v>
      </c>
      <c r="C214">
        <v>90.950576782200002</v>
      </c>
      <c r="D214">
        <v>24.111331939700001</v>
      </c>
      <c r="E214">
        <v>0.48106312750000002</v>
      </c>
      <c r="F214">
        <v>6.2963226000000002E-3</v>
      </c>
      <c r="G214">
        <v>-1.4251977E-3</v>
      </c>
      <c r="H214">
        <v>2.3913806E-3</v>
      </c>
      <c r="I214">
        <v>0</v>
      </c>
    </row>
    <row r="215" spans="1:9" x14ac:dyDescent="0.3">
      <c r="A215" s="70">
        <v>41949</v>
      </c>
      <c r="B215">
        <v>169.23139953610001</v>
      </c>
      <c r="C215">
        <v>90.362800598099994</v>
      </c>
      <c r="D215">
        <v>24.180288314799999</v>
      </c>
      <c r="E215">
        <v>0.48321413990000001</v>
      </c>
      <c r="F215">
        <v>3.995167E-3</v>
      </c>
      <c r="G215">
        <v>-6.4835617999999999E-3</v>
      </c>
      <c r="H215">
        <v>2.8558339000000002E-3</v>
      </c>
      <c r="I215">
        <v>4.4614056000000001E-3</v>
      </c>
    </row>
    <row r="216" spans="1:9" x14ac:dyDescent="0.3">
      <c r="A216" s="70">
        <v>41950</v>
      </c>
      <c r="B216">
        <v>169.38967895510001</v>
      </c>
      <c r="C216">
        <v>91.400878906200006</v>
      </c>
      <c r="D216">
        <v>24.249248504600001</v>
      </c>
      <c r="E216">
        <v>0.47293797139999999</v>
      </c>
      <c r="F216">
        <v>9.3484690000000001E-4</v>
      </c>
      <c r="G216">
        <v>1.1422409600000001E-2</v>
      </c>
      <c r="H216">
        <v>2.8478586000000002E-3</v>
      </c>
      <c r="I216">
        <v>-2.1495668200000002E-2</v>
      </c>
    </row>
    <row r="217" spans="1:9" x14ac:dyDescent="0.3">
      <c r="A217" s="70">
        <v>41953</v>
      </c>
      <c r="B217">
        <v>169.9228668213</v>
      </c>
      <c r="C217">
        <v>90.561294555700002</v>
      </c>
      <c r="D217">
        <v>24.209201812700002</v>
      </c>
      <c r="E217">
        <v>0.47843444349999997</v>
      </c>
      <c r="F217">
        <v>3.1427562000000001E-3</v>
      </c>
      <c r="G217">
        <v>-9.2281850999999995E-3</v>
      </c>
      <c r="H217">
        <v>-1.6528262999999999E-3</v>
      </c>
      <c r="I217">
        <v>1.1554956200000001E-2</v>
      </c>
    </row>
    <row r="218" spans="1:9" x14ac:dyDescent="0.3">
      <c r="A218" s="70">
        <v>41954</v>
      </c>
      <c r="B218">
        <v>170.0894317627</v>
      </c>
      <c r="C218">
        <v>90.622337341299996</v>
      </c>
      <c r="D218">
        <v>24.402742385900002</v>
      </c>
      <c r="E218">
        <v>0.47269898649999997</v>
      </c>
      <c r="F218">
        <v>9.7975839999999998E-4</v>
      </c>
      <c r="G218">
        <v>6.7382230000000002E-4</v>
      </c>
      <c r="H218">
        <v>7.9627177999999996E-3</v>
      </c>
      <c r="I218">
        <v>-1.2060403500000001E-2</v>
      </c>
    </row>
    <row r="219" spans="1:9" x14ac:dyDescent="0.3">
      <c r="A219" s="70">
        <v>41955</v>
      </c>
      <c r="B219">
        <v>169.90618896480001</v>
      </c>
      <c r="C219">
        <v>90.546058654800007</v>
      </c>
      <c r="D219">
        <v>24.747539520299998</v>
      </c>
      <c r="E219">
        <v>0.46959233280000001</v>
      </c>
      <c r="F219">
        <v>-1.0779127999999999E-3</v>
      </c>
      <c r="G219">
        <v>-8.4207499999999996E-4</v>
      </c>
      <c r="H219">
        <v>1.40305519E-2</v>
      </c>
      <c r="I219">
        <v>-6.5938524E-3</v>
      </c>
    </row>
    <row r="220" spans="1:9" x14ac:dyDescent="0.3">
      <c r="A220" s="70">
        <v>41956</v>
      </c>
      <c r="B220">
        <v>170.09774780270001</v>
      </c>
      <c r="C220">
        <v>90.759750366199995</v>
      </c>
      <c r="D220">
        <v>25.0967750549</v>
      </c>
      <c r="E220">
        <v>0.46720254420000001</v>
      </c>
      <c r="F220">
        <v>1.1268038000000001E-3</v>
      </c>
      <c r="G220">
        <v>2.3572528000000001E-3</v>
      </c>
      <c r="H220">
        <v>1.40132833E-2</v>
      </c>
      <c r="I220">
        <v>-5.1020642E-3</v>
      </c>
    </row>
    <row r="221" spans="1:9" x14ac:dyDescent="0.3">
      <c r="A221" s="70">
        <v>41957</v>
      </c>
      <c r="B221">
        <v>170.13940429690001</v>
      </c>
      <c r="C221">
        <v>91.202392578100003</v>
      </c>
      <c r="D221">
        <v>25.399311065700001</v>
      </c>
      <c r="E221">
        <v>0.47293797139999999</v>
      </c>
      <c r="F221">
        <v>2.4486739999999999E-4</v>
      </c>
      <c r="G221">
        <v>4.8652217000000001E-3</v>
      </c>
      <c r="H221">
        <v>1.19826962E-2</v>
      </c>
      <c r="I221">
        <v>1.22013639E-2</v>
      </c>
    </row>
    <row r="222" spans="1:9" x14ac:dyDescent="0.3">
      <c r="A222" s="70">
        <v>41960</v>
      </c>
      <c r="B222">
        <v>170.2477722168</v>
      </c>
      <c r="C222">
        <v>90.973442077599998</v>
      </c>
      <c r="D222">
        <v>25.3570480347</v>
      </c>
      <c r="E222">
        <v>0.4707871079</v>
      </c>
      <c r="F222">
        <v>6.367333E-4</v>
      </c>
      <c r="G222">
        <v>-2.5135125E-3</v>
      </c>
      <c r="H222">
        <v>-1.6653299E-3</v>
      </c>
      <c r="I222">
        <v>-4.5582493999999996E-3</v>
      </c>
    </row>
    <row r="223" spans="1:9" x14ac:dyDescent="0.3">
      <c r="A223" s="70">
        <v>41961</v>
      </c>
      <c r="B223">
        <v>171.23069763180001</v>
      </c>
      <c r="C223">
        <v>91.225334167499994</v>
      </c>
      <c r="D223">
        <v>25.686273574800001</v>
      </c>
      <c r="E223">
        <v>0.48201915620000002</v>
      </c>
      <c r="F223">
        <v>5.7568966999999999E-3</v>
      </c>
      <c r="G223">
        <v>2.7650268000000001E-3</v>
      </c>
      <c r="H223">
        <v>1.2900026699999999E-2</v>
      </c>
      <c r="I223">
        <v>2.3577864699999999E-2</v>
      </c>
    </row>
    <row r="224" spans="1:9" x14ac:dyDescent="0.3">
      <c r="A224" s="70">
        <v>41962</v>
      </c>
      <c r="B224">
        <v>170.95579528810001</v>
      </c>
      <c r="C224">
        <v>90.645240783700004</v>
      </c>
      <c r="D224">
        <v>25.50831604</v>
      </c>
      <c r="E224">
        <v>0.48021921519999999</v>
      </c>
      <c r="F224">
        <v>-1.6067402E-3</v>
      </c>
      <c r="G224">
        <v>-6.3792105999999999E-3</v>
      </c>
      <c r="H224">
        <v>-6.9522289000000003E-3</v>
      </c>
      <c r="I224">
        <v>-3.7411585999999998E-3</v>
      </c>
    </row>
    <row r="225" spans="1:9" x14ac:dyDescent="0.3">
      <c r="A225" s="70">
        <v>41963</v>
      </c>
      <c r="B225">
        <v>171.25566101070001</v>
      </c>
      <c r="C225">
        <v>91.118438720699999</v>
      </c>
      <c r="D225">
        <v>25.873126983599999</v>
      </c>
      <c r="E225">
        <v>0.48813894390000001</v>
      </c>
      <c r="F225">
        <v>1.7525176000000001E-3</v>
      </c>
      <c r="G225">
        <v>5.2067499E-3</v>
      </c>
      <c r="H225">
        <v>1.42003436E-2</v>
      </c>
      <c r="I225">
        <v>1.6357388600000002E-2</v>
      </c>
    </row>
    <row r="226" spans="1:9" x14ac:dyDescent="0.3">
      <c r="A226" s="70">
        <v>41964</v>
      </c>
      <c r="B226">
        <v>172.1720275879</v>
      </c>
      <c r="C226">
        <v>91.668006896999998</v>
      </c>
      <c r="D226">
        <v>25.908727645900001</v>
      </c>
      <c r="E226">
        <v>0.49077886339999999</v>
      </c>
      <c r="F226">
        <v>5.3366037999999999E-3</v>
      </c>
      <c r="G226">
        <v>6.0132448999999999E-3</v>
      </c>
      <c r="H226">
        <v>1.3750247999999999E-3</v>
      </c>
      <c r="I226">
        <v>5.3935598999999999E-3</v>
      </c>
    </row>
    <row r="227" spans="1:9" x14ac:dyDescent="0.3">
      <c r="A227" s="70">
        <v>41967</v>
      </c>
      <c r="B227">
        <v>172.6551361084</v>
      </c>
      <c r="C227">
        <v>91.744338989300005</v>
      </c>
      <c r="D227">
        <v>26.389209747300001</v>
      </c>
      <c r="E227">
        <v>0.49389877920000003</v>
      </c>
      <c r="F227">
        <v>2.8020346999999999E-3</v>
      </c>
      <c r="G227">
        <v>8.3235510000000004E-4</v>
      </c>
      <c r="H227">
        <v>1.8375318200000001E-2</v>
      </c>
      <c r="I227">
        <v>6.3369493000000002E-3</v>
      </c>
    </row>
    <row r="228" spans="1:9" x14ac:dyDescent="0.3">
      <c r="A228" s="70">
        <v>41968</v>
      </c>
      <c r="B228">
        <v>172.5302886963</v>
      </c>
      <c r="C228">
        <v>92.5076293945</v>
      </c>
      <c r="D228">
        <v>26.160093307499999</v>
      </c>
      <c r="E228">
        <v>0.49365860220000002</v>
      </c>
      <c r="F228">
        <v>-7.2336440000000002E-4</v>
      </c>
      <c r="G228">
        <v>8.2853363999999992E-3</v>
      </c>
      <c r="H228">
        <v>-8.7201115000000006E-3</v>
      </c>
      <c r="I228">
        <v>-4.8640599999999999E-4</v>
      </c>
    </row>
    <row r="229" spans="1:9" x14ac:dyDescent="0.3">
      <c r="A229" s="70">
        <v>41969</v>
      </c>
      <c r="B229">
        <v>172.97175598140001</v>
      </c>
      <c r="C229">
        <v>92.759445190400001</v>
      </c>
      <c r="D229">
        <v>26.4715251923</v>
      </c>
      <c r="E229">
        <v>0.50205838680000003</v>
      </c>
      <c r="F229">
        <v>2.5555132000000002E-3</v>
      </c>
      <c r="G229">
        <v>2.7184102000000002E-3</v>
      </c>
      <c r="H229">
        <v>1.1834540899999999E-2</v>
      </c>
      <c r="I229">
        <v>1.6872231599999999E-2</v>
      </c>
    </row>
    <row r="230" spans="1:9" x14ac:dyDescent="0.3">
      <c r="A230" s="70">
        <v>41971</v>
      </c>
      <c r="B230">
        <v>172.605178833</v>
      </c>
      <c r="C230">
        <v>93.492218017599996</v>
      </c>
      <c r="D230">
        <v>26.455951690700001</v>
      </c>
      <c r="E230">
        <v>0.50325804949999997</v>
      </c>
      <c r="F230">
        <v>-2.1215379E-3</v>
      </c>
      <c r="G230">
        <v>7.8686717999999992E-3</v>
      </c>
      <c r="H230">
        <v>-5.884846E-4</v>
      </c>
      <c r="I230">
        <v>2.3866381E-3</v>
      </c>
    </row>
    <row r="231" spans="1:9" x14ac:dyDescent="0.3">
      <c r="A231" s="70">
        <v>41974</v>
      </c>
      <c r="B231">
        <v>171.40563964840001</v>
      </c>
      <c r="C231">
        <v>92.946769714400006</v>
      </c>
      <c r="D231">
        <v>25.5972957611</v>
      </c>
      <c r="E231">
        <v>0.49389877920000003</v>
      </c>
      <c r="F231">
        <v>-6.9738739999999997E-3</v>
      </c>
      <c r="G231">
        <v>-5.8512423999999997E-3</v>
      </c>
      <c r="H231">
        <v>-3.2994438100000002E-2</v>
      </c>
      <c r="I231">
        <v>-1.8772463699999999E-2</v>
      </c>
    </row>
    <row r="232" spans="1:9" x14ac:dyDescent="0.3">
      <c r="A232" s="70">
        <v>41975</v>
      </c>
      <c r="B232">
        <v>172.51358032229999</v>
      </c>
      <c r="C232">
        <v>92.044044494600001</v>
      </c>
      <c r="D232">
        <v>25.499412536600001</v>
      </c>
      <c r="E232">
        <v>0.49461856479999999</v>
      </c>
      <c r="F232">
        <v>6.4430507999999999E-3</v>
      </c>
      <c r="G232">
        <v>-9.7597536000000006E-3</v>
      </c>
      <c r="H232">
        <v>-3.8312975000000002E-3</v>
      </c>
      <c r="I232">
        <v>1.4562938000000001E-3</v>
      </c>
    </row>
    <row r="233" spans="1:9" x14ac:dyDescent="0.3">
      <c r="A233" s="70">
        <v>41976</v>
      </c>
      <c r="B233">
        <v>173.17999267580001</v>
      </c>
      <c r="C233">
        <v>92.403648376500001</v>
      </c>
      <c r="D233">
        <v>25.788600921600001</v>
      </c>
      <c r="E233">
        <v>0.50733798740000002</v>
      </c>
      <c r="F233">
        <v>3.8555137999999999E-3</v>
      </c>
      <c r="G233">
        <v>3.8992555000000001E-3</v>
      </c>
      <c r="H233">
        <v>1.1277155400000001E-2</v>
      </c>
      <c r="I233">
        <v>2.5390533900000001E-2</v>
      </c>
    </row>
    <row r="234" spans="1:9" x14ac:dyDescent="0.3">
      <c r="A234" s="70">
        <v>41977</v>
      </c>
      <c r="B234">
        <v>172.98840332029999</v>
      </c>
      <c r="C234">
        <v>93.176307678200004</v>
      </c>
      <c r="D234">
        <v>25.690725326500001</v>
      </c>
      <c r="E234">
        <v>0.50277823210000006</v>
      </c>
      <c r="F234">
        <v>-1.1069143E-3</v>
      </c>
      <c r="G234">
        <v>8.3270175000000005E-3</v>
      </c>
      <c r="H234">
        <v>-3.8025250000000002E-3</v>
      </c>
      <c r="I234">
        <v>-9.0282408999999997E-3</v>
      </c>
    </row>
    <row r="235" spans="1:9" x14ac:dyDescent="0.3">
      <c r="A235" s="70">
        <v>41978</v>
      </c>
      <c r="B235">
        <v>173.2716217041</v>
      </c>
      <c r="C235">
        <v>92.633125305199997</v>
      </c>
      <c r="D235">
        <v>25.5817165375</v>
      </c>
      <c r="E235">
        <v>0.5056581497</v>
      </c>
      <c r="F235">
        <v>1.6358715000000001E-3</v>
      </c>
      <c r="G235">
        <v>-5.8466776E-3</v>
      </c>
      <c r="H235">
        <v>-4.2521460000000001E-3</v>
      </c>
      <c r="I235">
        <v>5.7116650999999999E-3</v>
      </c>
    </row>
    <row r="236" spans="1:9" x14ac:dyDescent="0.3">
      <c r="A236" s="70">
        <v>41981</v>
      </c>
      <c r="B236">
        <v>172.11373901370001</v>
      </c>
      <c r="C236">
        <v>93.765327453599994</v>
      </c>
      <c r="D236">
        <v>25.003355026200001</v>
      </c>
      <c r="E236">
        <v>0.49917840959999998</v>
      </c>
      <c r="F236">
        <v>-6.7048992999999999E-3</v>
      </c>
      <c r="G236">
        <v>1.2148341999999999E-2</v>
      </c>
      <c r="H236">
        <v>-2.2867881699999999E-2</v>
      </c>
      <c r="I236">
        <v>-1.28972815E-2</v>
      </c>
    </row>
    <row r="237" spans="1:9" x14ac:dyDescent="0.3">
      <c r="A237" s="70">
        <v>41982</v>
      </c>
      <c r="B237">
        <v>171.9970855713</v>
      </c>
      <c r="C237">
        <v>94.247245788599997</v>
      </c>
      <c r="D237">
        <v>25.3859729767</v>
      </c>
      <c r="E237">
        <v>0.49749845269999998</v>
      </c>
      <c r="F237">
        <v>-6.7799929999999998E-4</v>
      </c>
      <c r="G237">
        <v>5.1264591999999999E-3</v>
      </c>
      <c r="H237">
        <v>1.51867596E-2</v>
      </c>
      <c r="I237">
        <v>-3.3711196999999999E-3</v>
      </c>
    </row>
    <row r="238" spans="1:9" x14ac:dyDescent="0.3">
      <c r="A238" s="70">
        <v>41983</v>
      </c>
      <c r="B238">
        <v>169.23974609379999</v>
      </c>
      <c r="C238">
        <v>94.935775756799998</v>
      </c>
      <c r="D238">
        <v>24.903251647899999</v>
      </c>
      <c r="E238">
        <v>0.48645901679999998</v>
      </c>
      <c r="F238">
        <v>-1.61612067E-2</v>
      </c>
      <c r="G238">
        <v>7.2790147999999997E-3</v>
      </c>
      <c r="H238">
        <v>-1.9198393300000002E-2</v>
      </c>
      <c r="I238">
        <v>-2.2439789200000001E-2</v>
      </c>
    </row>
    <row r="239" spans="1:9" x14ac:dyDescent="0.3">
      <c r="A239" s="70">
        <v>41984</v>
      </c>
      <c r="B239">
        <v>170.09774780270001</v>
      </c>
      <c r="C239">
        <v>95.325904846200004</v>
      </c>
      <c r="D239">
        <v>24.829845428500001</v>
      </c>
      <c r="E239">
        <v>0.48621901870000001</v>
      </c>
      <c r="F239">
        <v>5.0569333000000001E-3</v>
      </c>
      <c r="G239">
        <v>4.1009795999999996E-3</v>
      </c>
      <c r="H239">
        <v>-2.9520089000000002E-3</v>
      </c>
      <c r="I239">
        <v>-4.9347900000000001E-4</v>
      </c>
    </row>
    <row r="240" spans="1:9" x14ac:dyDescent="0.3">
      <c r="A240" s="70">
        <v>41985</v>
      </c>
      <c r="B240">
        <v>167.34870910640001</v>
      </c>
      <c r="C240">
        <v>96.6187667847</v>
      </c>
      <c r="D240">
        <v>24.409416198700001</v>
      </c>
      <c r="E240">
        <v>0.47109958530000001</v>
      </c>
      <c r="F240">
        <v>-1.6293545E-2</v>
      </c>
      <c r="G240">
        <v>1.3471397600000001E-2</v>
      </c>
      <c r="H240">
        <v>-1.7077406699999999E-2</v>
      </c>
      <c r="I240">
        <v>-3.1589672700000002E-2</v>
      </c>
    </row>
    <row r="241" spans="1:9" x14ac:dyDescent="0.3">
      <c r="A241" s="70">
        <v>41988</v>
      </c>
      <c r="B241">
        <v>166.19915771480001</v>
      </c>
      <c r="C241">
        <v>96.419830322300001</v>
      </c>
      <c r="D241">
        <v>24.075735092199999</v>
      </c>
      <c r="E241">
        <v>0.46965956689999999</v>
      </c>
      <c r="F241">
        <v>-6.8928994000000002E-3</v>
      </c>
      <c r="G241">
        <v>-2.0611063000000002E-3</v>
      </c>
      <c r="H241">
        <v>-1.3764477000000001E-2</v>
      </c>
      <c r="I241">
        <v>-3.0613989000000002E-3</v>
      </c>
    </row>
    <row r="242" spans="1:9" x14ac:dyDescent="0.3">
      <c r="A242" s="70">
        <v>41989</v>
      </c>
      <c r="B242">
        <v>164.86630249020001</v>
      </c>
      <c r="C242">
        <v>97.613273620599998</v>
      </c>
      <c r="D242">
        <v>23.746511459400001</v>
      </c>
      <c r="E242">
        <v>0.46437984700000001</v>
      </c>
      <c r="F242">
        <v>-8.0519570000000002E-3</v>
      </c>
      <c r="G242">
        <v>1.2301595199999999E-2</v>
      </c>
      <c r="H242">
        <v>-1.3768856899999999E-2</v>
      </c>
      <c r="I242">
        <v>-1.13052533E-2</v>
      </c>
    </row>
    <row r="243" spans="1:9" x14ac:dyDescent="0.3">
      <c r="A243" s="70">
        <v>41990</v>
      </c>
      <c r="B243">
        <v>168.09852600100001</v>
      </c>
      <c r="C243">
        <v>96.733497619600001</v>
      </c>
      <c r="D243">
        <v>24.338233947799999</v>
      </c>
      <c r="E243">
        <v>0.48333892229999997</v>
      </c>
      <c r="F243">
        <v>1.9415414299999999E-2</v>
      </c>
      <c r="G243">
        <v>-9.0537342999999996E-3</v>
      </c>
      <c r="H243">
        <v>2.46128935E-2</v>
      </c>
      <c r="I243">
        <v>4.0015256800000003E-2</v>
      </c>
    </row>
    <row r="244" spans="1:9" x14ac:dyDescent="0.3">
      <c r="A244" s="70">
        <v>41991</v>
      </c>
      <c r="B244">
        <v>172.25534057620001</v>
      </c>
      <c r="C244">
        <v>95.012237548800002</v>
      </c>
      <c r="D244">
        <v>25.058963775599999</v>
      </c>
      <c r="E244">
        <v>0.48525899649999998</v>
      </c>
      <c r="F244">
        <v>2.4427642400000001E-2</v>
      </c>
      <c r="G244">
        <v>-1.7954050499999999E-2</v>
      </c>
      <c r="H244">
        <v>2.9183071599999999E-2</v>
      </c>
      <c r="I244">
        <v>3.9646517999999999E-3</v>
      </c>
    </row>
    <row r="245" spans="1:9" x14ac:dyDescent="0.3">
      <c r="A245" s="70">
        <v>41992</v>
      </c>
      <c r="B245">
        <v>172.9882965088</v>
      </c>
      <c r="C245">
        <v>96.289787292499994</v>
      </c>
      <c r="D245">
        <v>24.865434646600001</v>
      </c>
      <c r="E245">
        <v>0.4900587797</v>
      </c>
      <c r="F245">
        <v>4.2460277999999997E-3</v>
      </c>
      <c r="G245">
        <v>1.33565626E-2</v>
      </c>
      <c r="H245">
        <v>-7.7529265999999996E-3</v>
      </c>
      <c r="I245">
        <v>9.8425807000000008E-3</v>
      </c>
    </row>
    <row r="246" spans="1:9" x14ac:dyDescent="0.3">
      <c r="A246" s="70">
        <v>41995</v>
      </c>
      <c r="B246">
        <v>173.78401184079999</v>
      </c>
      <c r="C246">
        <v>96.419830322300001</v>
      </c>
      <c r="D246">
        <v>25.123472213700001</v>
      </c>
      <c r="E246">
        <v>0.49869859220000001</v>
      </c>
      <c r="F246">
        <v>4.5892748999999998E-3</v>
      </c>
      <c r="G246">
        <v>1.3496269999999999E-3</v>
      </c>
      <c r="H246">
        <v>1.03238848E-2</v>
      </c>
      <c r="I246">
        <v>1.74765471E-2</v>
      </c>
    </row>
    <row r="247" spans="1:9" x14ac:dyDescent="0.3">
      <c r="A247" s="70">
        <v>41996</v>
      </c>
      <c r="B247">
        <v>174.01858520510001</v>
      </c>
      <c r="C247">
        <v>94.507362365700004</v>
      </c>
      <c r="D247">
        <v>25.0344924927</v>
      </c>
      <c r="E247">
        <v>0.4955784976</v>
      </c>
      <c r="F247">
        <v>1.3488880999999999E-3</v>
      </c>
      <c r="G247">
        <v>-2.0034149099999999E-2</v>
      </c>
      <c r="H247">
        <v>-3.5479834999999999E-3</v>
      </c>
      <c r="I247">
        <v>-6.2761272999999999E-3</v>
      </c>
    </row>
    <row r="248" spans="1:9" x14ac:dyDescent="0.3">
      <c r="A248" s="70">
        <v>41997</v>
      </c>
      <c r="B248">
        <v>174.03533935550001</v>
      </c>
      <c r="C248">
        <v>95.021766662600001</v>
      </c>
      <c r="D248">
        <v>24.916599273700001</v>
      </c>
      <c r="E248">
        <v>0.49365860220000002</v>
      </c>
      <c r="F248">
        <v>9.6273299999999999E-5</v>
      </c>
      <c r="G248">
        <v>5.4282480000000001E-3</v>
      </c>
      <c r="H248">
        <v>-4.7203547999999998E-3</v>
      </c>
      <c r="I248">
        <v>-3.8815726E-3</v>
      </c>
    </row>
    <row r="249" spans="1:9" x14ac:dyDescent="0.3">
      <c r="A249" s="70">
        <v>41999</v>
      </c>
      <c r="B249">
        <v>174.59649658199999</v>
      </c>
      <c r="C249">
        <v>95.374458313000005</v>
      </c>
      <c r="D249">
        <v>25.3570480347</v>
      </c>
      <c r="E249">
        <v>0.49413868779999998</v>
      </c>
      <c r="F249">
        <v>3.2191995E-3</v>
      </c>
      <c r="G249">
        <v>3.7048218999999999E-3</v>
      </c>
      <c r="H249">
        <v>1.7522501499999999E-2</v>
      </c>
      <c r="I249">
        <v>9.7203269999999997E-4</v>
      </c>
    </row>
    <row r="250" spans="1:9" x14ac:dyDescent="0.3">
      <c r="A250" s="70">
        <v>42002</v>
      </c>
      <c r="B250">
        <v>174.83102416989999</v>
      </c>
      <c r="C250">
        <v>96.087356567399993</v>
      </c>
      <c r="D250">
        <v>25.339254379300002</v>
      </c>
      <c r="E250">
        <v>0.49341866369999998</v>
      </c>
      <c r="F250">
        <v>1.3423535000000001E-3</v>
      </c>
      <c r="G250">
        <v>7.4469319000000003E-3</v>
      </c>
      <c r="H250">
        <v>-7.0197059999999999E-4</v>
      </c>
      <c r="I250">
        <v>-1.4581921999999999E-3</v>
      </c>
    </row>
    <row r="251" spans="1:9" x14ac:dyDescent="0.3">
      <c r="A251" s="70">
        <v>42003</v>
      </c>
      <c r="B251">
        <v>173.89291381839999</v>
      </c>
      <c r="C251">
        <v>96.348014831499995</v>
      </c>
      <c r="D251">
        <v>25.030050277699999</v>
      </c>
      <c r="E251">
        <v>0.48885893819999998</v>
      </c>
      <c r="F251">
        <v>-5.3802594000000002E-3</v>
      </c>
      <c r="G251">
        <v>2.7090489999999998E-3</v>
      </c>
      <c r="H251">
        <v>-1.2277635699999999E-2</v>
      </c>
      <c r="I251">
        <v>-9.2840522000000002E-3</v>
      </c>
    </row>
    <row r="252" spans="1:9" x14ac:dyDescent="0.3">
      <c r="A252" s="70">
        <v>42004</v>
      </c>
      <c r="B252">
        <v>172.16734313960001</v>
      </c>
      <c r="C252">
        <v>96.531944274899999</v>
      </c>
      <c r="D252">
        <v>24.554004669200001</v>
      </c>
      <c r="E252">
        <v>0.48117917780000002</v>
      </c>
      <c r="F252">
        <v>-9.9727428999999996E-3</v>
      </c>
      <c r="G252">
        <v>1.9071914000000001E-3</v>
      </c>
      <c r="H252">
        <v>-1.92021502E-2</v>
      </c>
      <c r="I252">
        <v>-1.58342663E-2</v>
      </c>
    </row>
    <row r="253" spans="1:9" x14ac:dyDescent="0.3">
      <c r="A253" s="70">
        <v>42006</v>
      </c>
      <c r="B253">
        <v>172.07522583010001</v>
      </c>
      <c r="C253">
        <v>97.605262756299993</v>
      </c>
      <c r="D253">
        <v>24.3204307556</v>
      </c>
      <c r="E253">
        <v>0.48309907320000001</v>
      </c>
      <c r="F253">
        <v>-5.3518839999999995E-4</v>
      </c>
      <c r="G253">
        <v>1.10574313E-2</v>
      </c>
      <c r="H253">
        <v>-9.5581950000000002E-3</v>
      </c>
      <c r="I253">
        <v>3.9820413999999997E-3</v>
      </c>
    </row>
    <row r="254" spans="1:9" x14ac:dyDescent="0.3">
      <c r="A254" s="70">
        <v>42009</v>
      </c>
      <c r="B254">
        <v>168.96765136720001</v>
      </c>
      <c r="C254">
        <v>99.138519287099996</v>
      </c>
      <c r="D254">
        <v>23.635288238499999</v>
      </c>
      <c r="E254">
        <v>0.47493937609999998</v>
      </c>
      <c r="F254">
        <v>-1.8224456100000001E-2</v>
      </c>
      <c r="G254">
        <v>1.55866433E-2</v>
      </c>
      <c r="H254">
        <v>-2.8575909399999998E-2</v>
      </c>
      <c r="I254">
        <v>-1.7034586399999999E-2</v>
      </c>
    </row>
    <row r="255" spans="1:9" x14ac:dyDescent="0.3">
      <c r="A255" s="70">
        <v>42010</v>
      </c>
      <c r="B255">
        <v>167.37615966800001</v>
      </c>
      <c r="C255">
        <v>100.9246673584</v>
      </c>
      <c r="D255">
        <v>23.637514114399998</v>
      </c>
      <c r="E255">
        <v>0.46054008600000002</v>
      </c>
      <c r="F255">
        <v>-9.4635520000000001E-3</v>
      </c>
      <c r="G255">
        <v>1.78563139E-2</v>
      </c>
      <c r="H255">
        <v>9.4171499999999998E-5</v>
      </c>
      <c r="I255">
        <v>-3.0787265800000001E-2</v>
      </c>
    </row>
    <row r="256" spans="1:9" x14ac:dyDescent="0.3">
      <c r="A256" s="70">
        <v>42011</v>
      </c>
      <c r="B256">
        <v>169.46185302730001</v>
      </c>
      <c r="C256">
        <v>100.7253494263</v>
      </c>
      <c r="D256">
        <v>23.968961715700001</v>
      </c>
      <c r="E256">
        <v>0.45934009549999999</v>
      </c>
      <c r="F256">
        <v>1.23841131E-2</v>
      </c>
      <c r="G256">
        <v>-1.9768706000000001E-3</v>
      </c>
      <c r="H256">
        <v>1.39247004E-2</v>
      </c>
      <c r="I256">
        <v>-2.6090163000000001E-3</v>
      </c>
    </row>
    <row r="257" spans="1:9" x14ac:dyDescent="0.3">
      <c r="A257" s="70">
        <v>42012</v>
      </c>
      <c r="B257">
        <v>172.46893310550001</v>
      </c>
      <c r="C257">
        <v>99.391464233400001</v>
      </c>
      <c r="D257">
        <v>24.8899040222</v>
      </c>
      <c r="E257">
        <v>0.47661924360000002</v>
      </c>
      <c r="F257">
        <v>1.75892767E-2</v>
      </c>
      <c r="G257">
        <v>-1.3331263100000001E-2</v>
      </c>
      <c r="H257">
        <v>3.7702528800000003E-2</v>
      </c>
      <c r="I257">
        <v>3.6927056200000002E-2</v>
      </c>
    </row>
    <row r="258" spans="1:9" x14ac:dyDescent="0.3">
      <c r="A258" s="70">
        <v>42013</v>
      </c>
      <c r="B258">
        <v>171.08682250979999</v>
      </c>
      <c r="C258">
        <v>100.4800491333</v>
      </c>
      <c r="D258">
        <v>24.916599273700001</v>
      </c>
      <c r="E258">
        <v>0.47853943710000002</v>
      </c>
      <c r="F258">
        <v>-8.0459607000000002E-3</v>
      </c>
      <c r="G258">
        <v>1.0892954599999999E-2</v>
      </c>
      <c r="H258">
        <v>1.0719586E-3</v>
      </c>
      <c r="I258">
        <v>4.0206848999999999E-3</v>
      </c>
    </row>
    <row r="259" spans="1:9" x14ac:dyDescent="0.3">
      <c r="A259" s="70">
        <v>42016</v>
      </c>
      <c r="B259">
        <v>169.74662780759999</v>
      </c>
      <c r="C259">
        <v>101.0550689697</v>
      </c>
      <c r="D259">
        <v>24.302635192899999</v>
      </c>
      <c r="E259">
        <v>0.47253951430000002</v>
      </c>
      <c r="F259">
        <v>-7.8642610000000009E-3</v>
      </c>
      <c r="G259">
        <v>5.7064139000000003E-3</v>
      </c>
      <c r="H259">
        <v>-2.4949430200000001E-2</v>
      </c>
      <c r="I259">
        <v>-1.2617254E-2</v>
      </c>
    </row>
    <row r="260" spans="1:9" x14ac:dyDescent="0.3">
      <c r="A260" s="70">
        <v>42017</v>
      </c>
      <c r="B260">
        <v>169.26919555660001</v>
      </c>
      <c r="C260">
        <v>101.0550689697</v>
      </c>
      <c r="D260">
        <v>24.518405914300001</v>
      </c>
      <c r="E260">
        <v>0.47181951999999999</v>
      </c>
      <c r="F260">
        <v>-2.8165797999999999E-3</v>
      </c>
      <c r="G260">
        <v>0</v>
      </c>
      <c r="H260">
        <v>8.8393086999999995E-3</v>
      </c>
      <c r="I260">
        <v>-1.5248320000000001E-3</v>
      </c>
    </row>
    <row r="261" spans="1:9" x14ac:dyDescent="0.3">
      <c r="A261" s="70">
        <v>42018</v>
      </c>
      <c r="B261">
        <v>168.24726867679999</v>
      </c>
      <c r="C261">
        <v>101.8216171265</v>
      </c>
      <c r="D261">
        <v>24.424980163600001</v>
      </c>
      <c r="E261">
        <v>0.47373938560000001</v>
      </c>
      <c r="F261">
        <v>-6.0555861000000004E-3</v>
      </c>
      <c r="G261">
        <v>7.5568249999999997E-3</v>
      </c>
      <c r="H261">
        <v>-3.8177114999999998E-3</v>
      </c>
      <c r="I261">
        <v>4.0608114999999998E-3</v>
      </c>
    </row>
    <row r="262" spans="1:9" x14ac:dyDescent="0.3">
      <c r="A262" s="70">
        <v>42019</v>
      </c>
      <c r="B262">
        <v>166.70599365230001</v>
      </c>
      <c r="C262">
        <v>103.4238128662</v>
      </c>
      <c r="D262">
        <v>23.762077331499999</v>
      </c>
      <c r="E262">
        <v>0.4703796804</v>
      </c>
      <c r="F262">
        <v>-9.2029907999999997E-3</v>
      </c>
      <c r="G262">
        <v>1.5612803499999999E-2</v>
      </c>
      <c r="H262">
        <v>-2.75154653E-2</v>
      </c>
      <c r="I262">
        <v>-7.1171519000000003E-3</v>
      </c>
    </row>
    <row r="263" spans="1:9" x14ac:dyDescent="0.3">
      <c r="A263" s="70">
        <v>42020</v>
      </c>
      <c r="B263">
        <v>168.89221191409999</v>
      </c>
      <c r="C263">
        <v>102.1052932739</v>
      </c>
      <c r="D263">
        <v>23.5774517059</v>
      </c>
      <c r="E263">
        <v>0.47901922460000002</v>
      </c>
      <c r="F263">
        <v>1.3028968300000001E-2</v>
      </c>
      <c r="G263">
        <v>-1.28306662E-2</v>
      </c>
      <c r="H263">
        <v>-7.8001012999999999E-3</v>
      </c>
      <c r="I263">
        <v>1.8200532299999999E-2</v>
      </c>
    </row>
    <row r="264" spans="1:9" x14ac:dyDescent="0.3">
      <c r="A264" s="70">
        <v>42024</v>
      </c>
      <c r="B264">
        <v>169.25239562990001</v>
      </c>
      <c r="C264">
        <v>103.4621963501</v>
      </c>
      <c r="D264">
        <v>24.1847419739</v>
      </c>
      <c r="E264">
        <v>0.4804591835</v>
      </c>
      <c r="F264">
        <v>2.1303540000000001E-3</v>
      </c>
      <c r="G264">
        <v>1.3201725500000001E-2</v>
      </c>
      <c r="H264">
        <v>2.5431118199999998E-2</v>
      </c>
      <c r="I264">
        <v>3.0015472999999999E-3</v>
      </c>
    </row>
    <row r="265" spans="1:9" x14ac:dyDescent="0.3">
      <c r="A265" s="70">
        <v>42025</v>
      </c>
      <c r="B265">
        <v>170.10681152340001</v>
      </c>
      <c r="C265">
        <v>102.2662658691</v>
      </c>
      <c r="D265">
        <v>24.369377136200001</v>
      </c>
      <c r="E265">
        <v>0.48717889190000002</v>
      </c>
      <c r="F265">
        <v>5.0354767999999999E-3</v>
      </c>
      <c r="G265">
        <v>-1.16264317E-2</v>
      </c>
      <c r="H265">
        <v>7.6053713000000002E-3</v>
      </c>
      <c r="I265">
        <v>1.38891113E-2</v>
      </c>
    </row>
    <row r="266" spans="1:9" x14ac:dyDescent="0.3">
      <c r="A266" s="70">
        <v>42026</v>
      </c>
      <c r="B266">
        <v>172.6364440918</v>
      </c>
      <c r="C266">
        <v>101.8982467651</v>
      </c>
      <c r="D266">
        <v>25.003355026200001</v>
      </c>
      <c r="E266">
        <v>0.4955784976</v>
      </c>
      <c r="F266">
        <v>1.47613612E-2</v>
      </c>
      <c r="G266">
        <v>-3.6051270000000001E-3</v>
      </c>
      <c r="H266">
        <v>2.5682708200000001E-2</v>
      </c>
      <c r="I266">
        <v>1.7094372199999999E-2</v>
      </c>
    </row>
    <row r="267" spans="1:9" x14ac:dyDescent="0.3">
      <c r="A267" s="70">
        <v>42027</v>
      </c>
      <c r="B267">
        <v>171.68989562990001</v>
      </c>
      <c r="C267">
        <v>103.3165359497</v>
      </c>
      <c r="D267">
        <v>25.132373809800001</v>
      </c>
      <c r="E267">
        <v>0.4970185459</v>
      </c>
      <c r="F267">
        <v>-5.4979868999999997E-3</v>
      </c>
      <c r="G267">
        <v>1.38227056E-2</v>
      </c>
      <c r="H267">
        <v>5.1467913999999997E-3</v>
      </c>
      <c r="I267">
        <v>2.9015786999999999E-3</v>
      </c>
    </row>
    <row r="268" spans="1:9" x14ac:dyDescent="0.3">
      <c r="A268" s="70">
        <v>42030</v>
      </c>
      <c r="B268">
        <v>172.09199523929999</v>
      </c>
      <c r="C268">
        <v>103.00221252439999</v>
      </c>
      <c r="D268">
        <v>25.159067153900001</v>
      </c>
      <c r="E268">
        <v>0.4948587418</v>
      </c>
      <c r="F268">
        <v>2.3392727000000001E-3</v>
      </c>
      <c r="G268">
        <v>-3.0469715000000001E-3</v>
      </c>
      <c r="H268">
        <v>1.0615462999999999E-3</v>
      </c>
      <c r="I268">
        <v>-4.3549894000000002E-3</v>
      </c>
    </row>
    <row r="269" spans="1:9" x14ac:dyDescent="0.3">
      <c r="A269" s="70">
        <v>42031</v>
      </c>
      <c r="B269">
        <v>169.82200622560001</v>
      </c>
      <c r="C269">
        <v>103.163230896</v>
      </c>
      <c r="D269">
        <v>24.2781658173</v>
      </c>
      <c r="E269">
        <v>0.47109958530000001</v>
      </c>
      <c r="F269">
        <v>-1.32783235E-2</v>
      </c>
      <c r="G269">
        <v>1.562031E-3</v>
      </c>
      <c r="H269">
        <v>-3.5640934200000002E-2</v>
      </c>
      <c r="I269">
        <v>-4.9202846199999997E-2</v>
      </c>
    </row>
    <row r="270" spans="1:9" x14ac:dyDescent="0.3">
      <c r="A270" s="70">
        <v>42032</v>
      </c>
      <c r="B270">
        <v>167.64413452150001</v>
      </c>
      <c r="C270">
        <v>104.8497543335</v>
      </c>
      <c r="D270">
        <v>25.650676727299999</v>
      </c>
      <c r="E270">
        <v>0.4634199739</v>
      </c>
      <c r="F270">
        <v>-1.2907380499999999E-2</v>
      </c>
      <c r="G270">
        <v>1.6215914500000001E-2</v>
      </c>
      <c r="H270">
        <v>5.4992534000000003E-2</v>
      </c>
      <c r="I270">
        <v>-1.6435791500000001E-2</v>
      </c>
    </row>
    <row r="271" spans="1:9" x14ac:dyDescent="0.3">
      <c r="A271" s="70">
        <v>42033</v>
      </c>
      <c r="B271">
        <v>169.19375610349999</v>
      </c>
      <c r="C271">
        <v>104.1597976685</v>
      </c>
      <c r="D271">
        <v>26.4492759705</v>
      </c>
      <c r="E271">
        <v>0.47469940779999997</v>
      </c>
      <c r="F271">
        <v>9.2010582000000007E-3</v>
      </c>
      <c r="G271">
        <v>-6.6021784000000003E-3</v>
      </c>
      <c r="H271">
        <v>3.0658830000000001E-2</v>
      </c>
      <c r="I271">
        <v>2.40480642E-2</v>
      </c>
    </row>
    <row r="272" spans="1:9" x14ac:dyDescent="0.3">
      <c r="A272" s="70">
        <v>42034</v>
      </c>
      <c r="B272">
        <v>167.06620788570001</v>
      </c>
      <c r="C272">
        <v>106.0073394775</v>
      </c>
      <c r="D272">
        <v>26.062210083</v>
      </c>
      <c r="E272">
        <v>0.46077993509999998</v>
      </c>
      <c r="F272">
        <v>-1.2654355799999999E-2</v>
      </c>
      <c r="G272">
        <v>1.75820961E-2</v>
      </c>
      <c r="H272">
        <v>-1.4742408800000001E-2</v>
      </c>
      <c r="I272">
        <v>-2.9761213200000001E-2</v>
      </c>
    </row>
    <row r="273" spans="1:9" x14ac:dyDescent="0.3">
      <c r="A273" s="70">
        <v>42037</v>
      </c>
      <c r="B273">
        <v>169.13510131839999</v>
      </c>
      <c r="C273">
        <v>105.6071090698</v>
      </c>
      <c r="D273">
        <v>26.389209747300001</v>
      </c>
      <c r="E273">
        <v>0.47085964679999998</v>
      </c>
      <c r="F273">
        <v>1.23076234E-2</v>
      </c>
      <c r="G273">
        <v>-3.7826422999999998E-3</v>
      </c>
      <c r="H273">
        <v>1.24688293E-2</v>
      </c>
      <c r="I273">
        <v>2.16394949E-2</v>
      </c>
    </row>
    <row r="274" spans="1:9" x14ac:dyDescent="0.3">
      <c r="A274" s="70">
        <v>42038</v>
      </c>
      <c r="B274">
        <v>171.5810546875</v>
      </c>
      <c r="C274">
        <v>103.3717422485</v>
      </c>
      <c r="D274">
        <v>26.393667221099999</v>
      </c>
      <c r="E274">
        <v>0.48261907700000001</v>
      </c>
      <c r="F274">
        <v>1.43579654E-2</v>
      </c>
      <c r="G274">
        <v>-2.1394050800000002E-2</v>
      </c>
      <c r="H274">
        <v>1.6889849999999999E-4</v>
      </c>
      <c r="I274">
        <v>2.4667622199999999E-2</v>
      </c>
    </row>
    <row r="275" spans="1:9" x14ac:dyDescent="0.3">
      <c r="A275" s="70">
        <v>42039</v>
      </c>
      <c r="B275">
        <v>170.92767333980001</v>
      </c>
      <c r="C275">
        <v>103.54843139650001</v>
      </c>
      <c r="D275">
        <v>26.5960979462</v>
      </c>
      <c r="E275">
        <v>0.48381891849999997</v>
      </c>
      <c r="F275">
        <v>-3.8152729000000001E-3</v>
      </c>
      <c r="G275">
        <v>1.7078004999999999E-3</v>
      </c>
      <c r="H275">
        <v>7.6404079E-3</v>
      </c>
      <c r="I275">
        <v>2.4830193E-3</v>
      </c>
    </row>
    <row r="276" spans="1:9" x14ac:dyDescent="0.3">
      <c r="A276" s="70">
        <v>42040</v>
      </c>
      <c r="B276">
        <v>172.65321350100001</v>
      </c>
      <c r="C276">
        <v>102.41157531739999</v>
      </c>
      <c r="D276">
        <v>26.785917282100002</v>
      </c>
      <c r="E276">
        <v>0.49173864719999999</v>
      </c>
      <c r="F276">
        <v>1.00445324E-2</v>
      </c>
      <c r="G276">
        <v>-1.1039693E-2</v>
      </c>
      <c r="H276">
        <v>7.1117636000000003E-3</v>
      </c>
      <c r="I276">
        <v>1.6236669200000001E-2</v>
      </c>
    </row>
    <row r="277" spans="1:9" x14ac:dyDescent="0.3">
      <c r="A277" s="70">
        <v>42041</v>
      </c>
      <c r="B277">
        <v>172.1757659912</v>
      </c>
      <c r="C277">
        <v>100.59870910639999</v>
      </c>
      <c r="D277">
        <v>26.560365676899998</v>
      </c>
      <c r="E277">
        <v>0.48957872390000001</v>
      </c>
      <c r="F277">
        <v>-2.7691860999999999E-3</v>
      </c>
      <c r="G277">
        <v>-1.7860320799999999E-2</v>
      </c>
      <c r="H277">
        <v>-8.4561823999999997E-3</v>
      </c>
      <c r="I277">
        <v>-4.4020963E-3</v>
      </c>
    </row>
    <row r="278" spans="1:9" x14ac:dyDescent="0.3">
      <c r="A278" s="70">
        <v>42044</v>
      </c>
      <c r="B278">
        <v>171.40507507320001</v>
      </c>
      <c r="C278">
        <v>100.4374160767</v>
      </c>
      <c r="D278">
        <v>26.736791610699999</v>
      </c>
      <c r="E278">
        <v>0.48909881710000003</v>
      </c>
      <c r="F278">
        <v>-4.4862351000000003E-3</v>
      </c>
      <c r="G278">
        <v>-1.6046177E-3</v>
      </c>
      <c r="H278">
        <v>6.6204873999999997E-3</v>
      </c>
      <c r="I278">
        <v>-9.8072510000000003E-4</v>
      </c>
    </row>
    <row r="279" spans="1:9" x14ac:dyDescent="0.3">
      <c r="A279" s="70">
        <v>42045</v>
      </c>
      <c r="B279">
        <v>173.23120117190001</v>
      </c>
      <c r="C279">
        <v>99.638465881299993</v>
      </c>
      <c r="D279">
        <v>27.250436782800001</v>
      </c>
      <c r="E279">
        <v>0.50277823210000006</v>
      </c>
      <c r="F279">
        <v>1.0597509999999999E-2</v>
      </c>
      <c r="G279">
        <v>-7.9865143000000006E-3</v>
      </c>
      <c r="H279">
        <v>1.9028969900000001E-2</v>
      </c>
      <c r="I279">
        <v>2.7584633399999999E-2</v>
      </c>
    </row>
    <row r="280" spans="1:9" x14ac:dyDescent="0.3">
      <c r="A280" s="70">
        <v>42046</v>
      </c>
      <c r="B280">
        <v>173.33172607419999</v>
      </c>
      <c r="C280">
        <v>99.822853088399995</v>
      </c>
      <c r="D280">
        <v>27.889158248899999</v>
      </c>
      <c r="E280">
        <v>0.49941828849999997</v>
      </c>
      <c r="F280">
        <v>5.8012500000000002E-4</v>
      </c>
      <c r="G280">
        <v>1.8488523000000001E-3</v>
      </c>
      <c r="H280">
        <v>2.3168470399999998E-2</v>
      </c>
      <c r="I280">
        <v>-6.7051843999999996E-3</v>
      </c>
    </row>
    <row r="281" spans="1:9" x14ac:dyDescent="0.3">
      <c r="A281" s="70">
        <v>42047</v>
      </c>
      <c r="B281">
        <v>174.9985961914</v>
      </c>
      <c r="C281">
        <v>99.492546081499995</v>
      </c>
      <c r="D281">
        <v>28.2420158386</v>
      </c>
      <c r="E281">
        <v>0.53517681360000002</v>
      </c>
      <c r="F281">
        <v>9.5707019000000008E-3</v>
      </c>
      <c r="G281">
        <v>-3.3144184000000001E-3</v>
      </c>
      <c r="H281">
        <v>1.25727724E-2</v>
      </c>
      <c r="I281">
        <v>6.9153187000000005E-2</v>
      </c>
    </row>
    <row r="282" spans="1:9" x14ac:dyDescent="0.3">
      <c r="A282" s="70">
        <v>42048</v>
      </c>
      <c r="B282">
        <v>175.71896362300001</v>
      </c>
      <c r="C282">
        <v>98.470878601099997</v>
      </c>
      <c r="D282">
        <v>28.380483627299999</v>
      </c>
      <c r="E282">
        <v>0.53541672230000004</v>
      </c>
      <c r="F282">
        <v>4.1079691E-3</v>
      </c>
      <c r="G282">
        <v>-1.03218719E-2</v>
      </c>
      <c r="H282">
        <v>4.8909202999999997E-3</v>
      </c>
      <c r="I282">
        <v>4.4817890000000001E-4</v>
      </c>
    </row>
    <row r="283" spans="1:9" x14ac:dyDescent="0.3">
      <c r="A283" s="70">
        <v>42052</v>
      </c>
      <c r="B283">
        <v>175.9953918457</v>
      </c>
      <c r="C283">
        <v>96.988319396999998</v>
      </c>
      <c r="D283">
        <v>28.547977447499999</v>
      </c>
      <c r="E283">
        <v>0.53709673879999997</v>
      </c>
      <c r="F283">
        <v>1.5718908000000001E-3</v>
      </c>
      <c r="G283">
        <v>-1.5170303099999999E-2</v>
      </c>
      <c r="H283">
        <v>5.8843784000000001E-3</v>
      </c>
      <c r="I283">
        <v>3.1328611999999999E-3</v>
      </c>
    </row>
    <row r="284" spans="1:9" x14ac:dyDescent="0.3">
      <c r="A284" s="70">
        <v>42053</v>
      </c>
      <c r="B284">
        <v>176.0121307373</v>
      </c>
      <c r="C284">
        <v>97.564453125</v>
      </c>
      <c r="D284">
        <v>28.746740341199999</v>
      </c>
      <c r="E284">
        <v>0.53085708620000005</v>
      </c>
      <c r="F284">
        <v>9.5105299999999999E-5</v>
      </c>
      <c r="G284">
        <v>5.9226646000000004E-3</v>
      </c>
      <c r="H284">
        <v>6.9382903000000003E-3</v>
      </c>
      <c r="I284">
        <v>-1.16853809E-2</v>
      </c>
    </row>
    <row r="285" spans="1:9" x14ac:dyDescent="0.3">
      <c r="A285" s="70">
        <v>42054</v>
      </c>
      <c r="B285">
        <v>175.88648986819999</v>
      </c>
      <c r="C285">
        <v>96.919166564899996</v>
      </c>
      <c r="D285">
        <v>28.686443328900001</v>
      </c>
      <c r="E285">
        <v>0.53229683640000003</v>
      </c>
      <c r="F285">
        <v>-7.1407429999999997E-4</v>
      </c>
      <c r="G285">
        <v>-6.6359206000000002E-3</v>
      </c>
      <c r="H285">
        <v>-2.0997281E-3</v>
      </c>
      <c r="I285">
        <v>2.7084526999999999E-3</v>
      </c>
    </row>
    <row r="286" spans="1:9" x14ac:dyDescent="0.3">
      <c r="A286" s="70">
        <v>42055</v>
      </c>
      <c r="B286">
        <v>176.94190979000001</v>
      </c>
      <c r="C286">
        <v>97.203437805199997</v>
      </c>
      <c r="D286">
        <v>28.920930862399999</v>
      </c>
      <c r="E286">
        <v>0.53613686559999996</v>
      </c>
      <c r="F286">
        <v>5.9826424E-3</v>
      </c>
      <c r="G286">
        <v>2.9287825000000002E-3</v>
      </c>
      <c r="H286">
        <v>8.1409310000000006E-3</v>
      </c>
      <c r="I286">
        <v>7.1881779000000003E-3</v>
      </c>
    </row>
    <row r="287" spans="1:9" x14ac:dyDescent="0.3">
      <c r="A287" s="70">
        <v>42058</v>
      </c>
      <c r="B287">
        <v>176.91676330569999</v>
      </c>
      <c r="C287">
        <v>98.317214965800005</v>
      </c>
      <c r="D287">
        <v>29.702575683599999</v>
      </c>
      <c r="E287">
        <v>0.53181707860000005</v>
      </c>
      <c r="F287">
        <v>-1.421273E-4</v>
      </c>
      <c r="G287">
        <v>1.1393059400000001E-2</v>
      </c>
      <c r="H287">
        <v>2.66681811E-2</v>
      </c>
      <c r="I287">
        <v>-8.0898818000000004E-3</v>
      </c>
    </row>
    <row r="288" spans="1:9" x14ac:dyDescent="0.3">
      <c r="A288" s="70">
        <v>42059</v>
      </c>
      <c r="B288">
        <v>177.41931152340001</v>
      </c>
      <c r="C288">
        <v>99.607742309599999</v>
      </c>
      <c r="D288">
        <v>29.517223358199999</v>
      </c>
      <c r="E288">
        <v>0.53747844700000003</v>
      </c>
      <c r="F288">
        <v>2.8365643999999999E-3</v>
      </c>
      <c r="G288">
        <v>1.3040757E-2</v>
      </c>
      <c r="H288">
        <v>-6.2598298E-3</v>
      </c>
      <c r="I288">
        <v>1.05890675E-2</v>
      </c>
    </row>
    <row r="289" spans="1:9" x14ac:dyDescent="0.3">
      <c r="A289" s="70">
        <v>42060</v>
      </c>
      <c r="B289">
        <v>177.2685699463</v>
      </c>
      <c r="C289">
        <v>100.0379333496</v>
      </c>
      <c r="D289">
        <v>28.7623691559</v>
      </c>
      <c r="E289">
        <v>0.53338301180000003</v>
      </c>
      <c r="F289">
        <v>-8.499957E-4</v>
      </c>
      <c r="G289">
        <v>4.3095520000000003E-3</v>
      </c>
      <c r="H289">
        <v>-2.5906029399999999E-2</v>
      </c>
      <c r="I289">
        <v>-7.6488980999999999E-3</v>
      </c>
    </row>
    <row r="290" spans="1:9" x14ac:dyDescent="0.3">
      <c r="A290" s="70">
        <v>42061</v>
      </c>
      <c r="B290">
        <v>177.05917358400001</v>
      </c>
      <c r="C290">
        <v>98.670600891099994</v>
      </c>
      <c r="D290">
        <v>29.126390457199999</v>
      </c>
      <c r="E290">
        <v>0.53482848409999995</v>
      </c>
      <c r="F290">
        <v>-1.1819362E-3</v>
      </c>
      <c r="G290">
        <v>-1.3762408800000001E-2</v>
      </c>
      <c r="H290">
        <v>1.25767455E-2</v>
      </c>
      <c r="I290">
        <v>2.7063425999999998E-3</v>
      </c>
    </row>
    <row r="291" spans="1:9" x14ac:dyDescent="0.3">
      <c r="A291" s="70">
        <v>42062</v>
      </c>
      <c r="B291">
        <v>176.4560699463</v>
      </c>
      <c r="C291">
        <v>99.500236511200001</v>
      </c>
      <c r="D291">
        <v>28.6886825562</v>
      </c>
      <c r="E291">
        <v>0.53145557639999996</v>
      </c>
      <c r="F291">
        <v>-3.4120408000000001E-3</v>
      </c>
      <c r="G291">
        <v>8.3729823999999994E-3</v>
      </c>
      <c r="H291">
        <v>-1.5141942800000001E-2</v>
      </c>
      <c r="I291">
        <v>-6.3264921999999996E-3</v>
      </c>
    </row>
    <row r="292" spans="1:9" x14ac:dyDescent="0.3">
      <c r="A292" s="70">
        <v>42065</v>
      </c>
      <c r="B292">
        <v>177.57011413570001</v>
      </c>
      <c r="C292">
        <v>97.646865844700002</v>
      </c>
      <c r="D292">
        <v>28.829370498700001</v>
      </c>
      <c r="E292">
        <v>0.54446494580000004</v>
      </c>
      <c r="F292">
        <v>6.2935902E-3</v>
      </c>
      <c r="G292">
        <v>-1.8802460199999999E-2</v>
      </c>
      <c r="H292">
        <v>4.8919675000000003E-3</v>
      </c>
      <c r="I292">
        <v>2.4183948800000001E-2</v>
      </c>
    </row>
    <row r="293" spans="1:9" x14ac:dyDescent="0.3">
      <c r="A293" s="70">
        <v>42066</v>
      </c>
      <c r="B293">
        <v>176.8413848877</v>
      </c>
      <c r="C293">
        <v>97.292854309099994</v>
      </c>
      <c r="D293">
        <v>28.889673233</v>
      </c>
      <c r="E293">
        <v>0.53434646129999996</v>
      </c>
      <c r="F293">
        <v>-4.1123399000000003E-3</v>
      </c>
      <c r="G293">
        <v>-3.6320142999999999E-3</v>
      </c>
      <c r="H293">
        <v>2.0895271999999999E-3</v>
      </c>
      <c r="I293">
        <v>-1.8759129100000001E-2</v>
      </c>
    </row>
    <row r="294" spans="1:9" x14ac:dyDescent="0.3">
      <c r="A294" s="70">
        <v>42067</v>
      </c>
      <c r="B294">
        <v>176.09588623050001</v>
      </c>
      <c r="C294">
        <v>97.3236160278</v>
      </c>
      <c r="D294">
        <v>28.7065391541</v>
      </c>
      <c r="E294">
        <v>0.54036951070000006</v>
      </c>
      <c r="F294">
        <v>-4.2245453999999998E-3</v>
      </c>
      <c r="G294">
        <v>3.161266E-4</v>
      </c>
      <c r="H294">
        <v>-6.3592618E-3</v>
      </c>
      <c r="I294">
        <v>1.1208752000000001E-2</v>
      </c>
    </row>
    <row r="295" spans="1:9" x14ac:dyDescent="0.3">
      <c r="A295" s="70">
        <v>42068</v>
      </c>
      <c r="B295">
        <v>176.28855895999999</v>
      </c>
      <c r="C295">
        <v>97.200523376500001</v>
      </c>
      <c r="D295">
        <v>28.2308521271</v>
      </c>
      <c r="E295">
        <v>0.55072867869999997</v>
      </c>
      <c r="F295">
        <v>1.0935372E-3</v>
      </c>
      <c r="G295">
        <v>-1.2655773E-3</v>
      </c>
      <c r="H295">
        <v>-1.67095149E-2</v>
      </c>
      <c r="I295">
        <v>1.8989087200000001E-2</v>
      </c>
    </row>
    <row r="296" spans="1:9" x14ac:dyDescent="0.3">
      <c r="A296" s="70">
        <v>42069</v>
      </c>
      <c r="B296">
        <v>173.8091430664</v>
      </c>
      <c r="C296">
        <v>95.053123474100005</v>
      </c>
      <c r="D296">
        <v>28.2732830048</v>
      </c>
      <c r="E296">
        <v>0.54326045509999998</v>
      </c>
      <c r="F296">
        <v>-1.41643737E-2</v>
      </c>
      <c r="G296">
        <v>-2.2340166200000001E-2</v>
      </c>
      <c r="H296">
        <v>1.5018683000000001E-3</v>
      </c>
      <c r="I296">
        <v>-1.36534073E-2</v>
      </c>
    </row>
    <row r="297" spans="1:9" x14ac:dyDescent="0.3">
      <c r="A297" s="70">
        <v>42072</v>
      </c>
      <c r="B297">
        <v>174.52952575680001</v>
      </c>
      <c r="C297">
        <v>95.930541992200006</v>
      </c>
      <c r="D297">
        <v>28.3938789368</v>
      </c>
      <c r="E297">
        <v>0.54470580820000003</v>
      </c>
      <c r="F297">
        <v>4.1361111000000001E-3</v>
      </c>
      <c r="G297">
        <v>9.1884788999999998E-3</v>
      </c>
      <c r="H297">
        <v>4.2562961999999998E-3</v>
      </c>
      <c r="I297">
        <v>2.6569828999999999E-3</v>
      </c>
    </row>
    <row r="298" spans="1:9" x14ac:dyDescent="0.3">
      <c r="A298" s="70">
        <v>42073</v>
      </c>
      <c r="B298">
        <v>171.69831848140001</v>
      </c>
      <c r="C298">
        <v>97.192779540999993</v>
      </c>
      <c r="D298">
        <v>27.806531906099998</v>
      </c>
      <c r="E298">
        <v>0.55410146709999997</v>
      </c>
      <c r="F298">
        <v>-1.63549549E-2</v>
      </c>
      <c r="G298">
        <v>1.3072015500000001E-2</v>
      </c>
      <c r="H298">
        <v>-2.0902637799999998E-2</v>
      </c>
      <c r="I298">
        <v>1.7101976299999998E-2</v>
      </c>
    </row>
    <row r="299" spans="1:9" x14ac:dyDescent="0.3">
      <c r="A299" s="70">
        <v>42074</v>
      </c>
      <c r="B299">
        <v>171.29626464840001</v>
      </c>
      <c r="C299">
        <v>97.900863647500003</v>
      </c>
      <c r="D299">
        <v>27.299581527699999</v>
      </c>
      <c r="E299">
        <v>0.55121040340000005</v>
      </c>
      <c r="F299">
        <v>-2.3443753000000002E-3</v>
      </c>
      <c r="G299">
        <v>7.2589470999999996E-3</v>
      </c>
      <c r="H299">
        <v>-1.8399580299999999E-2</v>
      </c>
      <c r="I299">
        <v>-5.2312299999999999E-3</v>
      </c>
    </row>
    <row r="300" spans="1:9" x14ac:dyDescent="0.3">
      <c r="A300" s="70">
        <v>42075</v>
      </c>
      <c r="B300">
        <v>173.47407531740001</v>
      </c>
      <c r="C300">
        <v>97.831634521500007</v>
      </c>
      <c r="D300">
        <v>27.793130874599999</v>
      </c>
      <c r="E300">
        <v>0.54615139960000003</v>
      </c>
      <c r="F300">
        <v>1.2633567199999999E-2</v>
      </c>
      <c r="G300">
        <v>-7.0738509999999997E-4</v>
      </c>
      <c r="H300">
        <v>1.7917525900000002E-2</v>
      </c>
      <c r="I300">
        <v>-9.2203677000000008E-3</v>
      </c>
    </row>
    <row r="301" spans="1:9" x14ac:dyDescent="0.3">
      <c r="A301" s="70">
        <v>42076</v>
      </c>
      <c r="B301">
        <v>172.41032409670001</v>
      </c>
      <c r="C301">
        <v>97.531425476099997</v>
      </c>
      <c r="D301">
        <v>27.6010704041</v>
      </c>
      <c r="E301">
        <v>0.54687410589999996</v>
      </c>
      <c r="F301">
        <v>-6.1509253999999999E-3</v>
      </c>
      <c r="G301">
        <v>-3.0733474999999999E-3</v>
      </c>
      <c r="H301">
        <v>-6.9343445999999996E-3</v>
      </c>
      <c r="I301">
        <v>1.3223963000000001E-3</v>
      </c>
    </row>
    <row r="302" spans="1:9" x14ac:dyDescent="0.3">
      <c r="A302" s="70">
        <v>42079</v>
      </c>
      <c r="B302">
        <v>174.71380615230001</v>
      </c>
      <c r="C302">
        <v>98.470382690400001</v>
      </c>
      <c r="D302">
        <v>27.904796600299999</v>
      </c>
      <c r="E302">
        <v>0.55337882039999997</v>
      </c>
      <c r="F302">
        <v>1.3272000799999999E-2</v>
      </c>
      <c r="G302">
        <v>9.5811809999999994E-3</v>
      </c>
      <c r="H302">
        <v>1.09440405E-2</v>
      </c>
      <c r="I302">
        <v>1.18241726E-2</v>
      </c>
    </row>
    <row r="303" spans="1:9" x14ac:dyDescent="0.3">
      <c r="A303" s="70">
        <v>42080</v>
      </c>
      <c r="B303">
        <v>174.19444274899999</v>
      </c>
      <c r="C303">
        <v>99.286216735799997</v>
      </c>
      <c r="D303">
        <v>28.3715496063</v>
      </c>
      <c r="E303">
        <v>0.56012439729999997</v>
      </c>
      <c r="F303">
        <v>-2.9770793999999998E-3</v>
      </c>
      <c r="G303">
        <v>8.2509374999999996E-3</v>
      </c>
      <c r="H303">
        <v>1.6588273399999999E-2</v>
      </c>
      <c r="I303">
        <v>1.2116102199999999E-2</v>
      </c>
    </row>
    <row r="304" spans="1:9" x14ac:dyDescent="0.3">
      <c r="A304" s="70">
        <v>42081</v>
      </c>
      <c r="B304">
        <v>176.28855895999999</v>
      </c>
      <c r="C304">
        <v>101.2026977539</v>
      </c>
      <c r="D304">
        <v>28.690904617299999</v>
      </c>
      <c r="E304">
        <v>0.55096971989999999</v>
      </c>
      <c r="F304">
        <v>1.19500297E-2</v>
      </c>
      <c r="G304">
        <v>1.9118657000000001E-2</v>
      </c>
      <c r="H304">
        <v>1.11932916E-2</v>
      </c>
      <c r="I304">
        <v>-1.6479044200000001E-2</v>
      </c>
    </row>
    <row r="305" spans="1:9" x14ac:dyDescent="0.3">
      <c r="A305" s="70">
        <v>42082</v>
      </c>
      <c r="B305">
        <v>175.48443603519999</v>
      </c>
      <c r="C305">
        <v>100.6870727539</v>
      </c>
      <c r="D305">
        <v>28.474279403699999</v>
      </c>
      <c r="E305">
        <v>0.55940169100000003</v>
      </c>
      <c r="F305">
        <v>-4.5718366000000003E-3</v>
      </c>
      <c r="G305">
        <v>-5.1079964999999998E-3</v>
      </c>
      <c r="H305">
        <v>-7.5789574999999996E-3</v>
      </c>
      <c r="I305">
        <v>1.5187950800000001E-2</v>
      </c>
    </row>
    <row r="306" spans="1:9" x14ac:dyDescent="0.3">
      <c r="A306" s="70">
        <v>42083</v>
      </c>
      <c r="B306">
        <v>177.03338623050001</v>
      </c>
      <c r="C306">
        <v>101.218132019</v>
      </c>
      <c r="D306">
        <v>28.116954803500001</v>
      </c>
      <c r="E306">
        <v>0.5654244423</v>
      </c>
      <c r="F306">
        <v>8.7879820999999993E-3</v>
      </c>
      <c r="G306">
        <v>5.2604933000000003E-3</v>
      </c>
      <c r="H306">
        <v>-1.26284346E-2</v>
      </c>
      <c r="I306">
        <v>1.0708870800000001E-2</v>
      </c>
    </row>
    <row r="307" spans="1:9" x14ac:dyDescent="0.3">
      <c r="A307" s="70">
        <v>42086</v>
      </c>
      <c r="B307">
        <v>176.6884765625</v>
      </c>
      <c r="C307">
        <v>101.0949172974</v>
      </c>
      <c r="D307">
        <v>28.409509658800001</v>
      </c>
      <c r="E307">
        <v>0.54711508750000004</v>
      </c>
      <c r="F307">
        <v>-1.9501751E-3</v>
      </c>
      <c r="G307">
        <v>-1.2180602E-3</v>
      </c>
      <c r="H307">
        <v>1.03511681E-2</v>
      </c>
      <c r="I307">
        <v>-3.2917496499999997E-2</v>
      </c>
    </row>
    <row r="308" spans="1:9" x14ac:dyDescent="0.3">
      <c r="A308" s="70">
        <v>42087</v>
      </c>
      <c r="B308">
        <v>175.69563293460001</v>
      </c>
      <c r="C308">
        <v>102.0724487305</v>
      </c>
      <c r="D308">
        <v>28.293380737300001</v>
      </c>
      <c r="E308">
        <v>0.53964662549999998</v>
      </c>
      <c r="F308">
        <v>-5.6350228999999998E-3</v>
      </c>
      <c r="G308">
        <v>9.6229921E-3</v>
      </c>
      <c r="H308">
        <v>-4.0960552000000004E-3</v>
      </c>
      <c r="I308">
        <v>-1.37446498E-2</v>
      </c>
    </row>
    <row r="309" spans="1:9" x14ac:dyDescent="0.3">
      <c r="A309" s="70">
        <v>42088</v>
      </c>
      <c r="B309">
        <v>173.12100219729999</v>
      </c>
      <c r="C309">
        <v>101.2104187012</v>
      </c>
      <c r="D309">
        <v>27.554170608500002</v>
      </c>
      <c r="E309">
        <v>0.50688254830000001</v>
      </c>
      <c r="F309">
        <v>-1.4762355E-2</v>
      </c>
      <c r="G309">
        <v>-8.4811396999999993E-3</v>
      </c>
      <c r="H309">
        <v>-2.64739737E-2</v>
      </c>
      <c r="I309">
        <v>-6.2635211499999996E-2</v>
      </c>
    </row>
    <row r="310" spans="1:9" x14ac:dyDescent="0.3">
      <c r="A310" s="70">
        <v>42089</v>
      </c>
      <c r="B310">
        <v>172.70875549319999</v>
      </c>
      <c r="C310">
        <v>99.632591247600004</v>
      </c>
      <c r="D310">
        <v>27.746234893800001</v>
      </c>
      <c r="E310">
        <v>0.50519579650000002</v>
      </c>
      <c r="F310">
        <v>-2.3841030999999999E-3</v>
      </c>
      <c r="G310">
        <v>-1.5712370699999999E-2</v>
      </c>
      <c r="H310">
        <v>6.9462441000000003E-3</v>
      </c>
      <c r="I310">
        <v>-3.3332467E-3</v>
      </c>
    </row>
    <row r="311" spans="1:9" x14ac:dyDescent="0.3">
      <c r="A311" s="70">
        <v>42090</v>
      </c>
      <c r="B311">
        <v>173.10418701169999</v>
      </c>
      <c r="C311">
        <v>100.8717498779</v>
      </c>
      <c r="D311">
        <v>27.5251350403</v>
      </c>
      <c r="E311">
        <v>0.51507359740000003</v>
      </c>
      <c r="F311">
        <v>2.2869687000000001E-3</v>
      </c>
      <c r="G311">
        <v>1.23605743E-2</v>
      </c>
      <c r="H311">
        <v>-8.0005627999999995E-3</v>
      </c>
      <c r="I311">
        <v>1.9363728100000002E-2</v>
      </c>
    </row>
    <row r="312" spans="1:9" x14ac:dyDescent="0.3">
      <c r="A312" s="70">
        <v>42093</v>
      </c>
      <c r="B312">
        <v>175.21601867679999</v>
      </c>
      <c r="C312">
        <v>100.3714828491</v>
      </c>
      <c r="D312">
        <v>28.221920013399998</v>
      </c>
      <c r="E312">
        <v>0.5172416568</v>
      </c>
      <c r="F312">
        <v>1.21259548E-2</v>
      </c>
      <c r="G312">
        <v>-4.9717752000000004E-3</v>
      </c>
      <c r="H312">
        <v>2.4999392700000001E-2</v>
      </c>
      <c r="I312">
        <v>4.2003884999999999E-3</v>
      </c>
    </row>
    <row r="313" spans="1:9" x14ac:dyDescent="0.3">
      <c r="A313" s="70">
        <v>42094</v>
      </c>
      <c r="B313">
        <v>173.6847229004</v>
      </c>
      <c r="C313">
        <v>100.58698272709999</v>
      </c>
      <c r="D313">
        <v>27.788661956799999</v>
      </c>
      <c r="E313">
        <v>0.50423228740000003</v>
      </c>
      <c r="F313">
        <v>-8.7778868000000006E-3</v>
      </c>
      <c r="G313">
        <v>2.1447214000000002E-3</v>
      </c>
      <c r="H313">
        <v>-1.54708872E-2</v>
      </c>
      <c r="I313">
        <v>-2.5473136899999999E-2</v>
      </c>
    </row>
    <row r="314" spans="1:9" x14ac:dyDescent="0.3">
      <c r="A314" s="70">
        <v>42095</v>
      </c>
      <c r="B314">
        <v>173.07054138180001</v>
      </c>
      <c r="C314">
        <v>101.9081573486</v>
      </c>
      <c r="D314">
        <v>27.748460769699999</v>
      </c>
      <c r="E314">
        <v>0.50615984199999997</v>
      </c>
      <c r="F314">
        <v>-3.5424533000000002E-3</v>
      </c>
      <c r="G314">
        <v>1.30491366E-2</v>
      </c>
      <c r="H314">
        <v>-1.4477233E-3</v>
      </c>
      <c r="I314">
        <v>3.8154630999999999E-3</v>
      </c>
    </row>
    <row r="315" spans="1:9" x14ac:dyDescent="0.3">
      <c r="A315" s="70">
        <v>42096</v>
      </c>
      <c r="B315">
        <v>173.69313049319999</v>
      </c>
      <c r="C315">
        <v>100.8283691406</v>
      </c>
      <c r="D315">
        <v>27.9874286652</v>
      </c>
      <c r="E315">
        <v>0.50736427309999999</v>
      </c>
      <c r="F315">
        <v>3.5908593000000002E-3</v>
      </c>
      <c r="G315">
        <v>-1.06522336E-2</v>
      </c>
      <c r="H315">
        <v>8.5750622000000006E-3</v>
      </c>
      <c r="I315">
        <v>2.3767202000000002E-3</v>
      </c>
    </row>
    <row r="316" spans="1:9" x14ac:dyDescent="0.3">
      <c r="A316" s="70">
        <v>42100</v>
      </c>
      <c r="B316">
        <v>174.86267089840001</v>
      </c>
      <c r="C316">
        <v>100.2653579712</v>
      </c>
      <c r="D316">
        <v>28.440774917599999</v>
      </c>
      <c r="E316">
        <v>0.52205979820000004</v>
      </c>
      <c r="F316">
        <v>6.7108037999999998E-3</v>
      </c>
      <c r="G316">
        <v>-5.5995048000000002E-3</v>
      </c>
      <c r="H316">
        <v>1.6068418899999999E-2</v>
      </c>
      <c r="I316">
        <v>2.8552904399999999E-2</v>
      </c>
    </row>
    <row r="317" spans="1:9" x14ac:dyDescent="0.3">
      <c r="A317" s="70">
        <v>42101</v>
      </c>
      <c r="B317">
        <v>174.39990234379999</v>
      </c>
      <c r="C317">
        <v>101.1060333252</v>
      </c>
      <c r="D317">
        <v>28.141523361200001</v>
      </c>
      <c r="E317">
        <v>0.52663719649999996</v>
      </c>
      <c r="F317">
        <v>-2.6499765999999998E-3</v>
      </c>
      <c r="G317">
        <v>8.3495498999999994E-3</v>
      </c>
      <c r="H317">
        <v>-1.05776667E-2</v>
      </c>
      <c r="I317">
        <v>8.7297425000000001E-3</v>
      </c>
    </row>
    <row r="318" spans="1:9" x14ac:dyDescent="0.3">
      <c r="A318" s="70">
        <v>42102</v>
      </c>
      <c r="B318">
        <v>174.9888458252</v>
      </c>
      <c r="C318">
        <v>101.1368942261</v>
      </c>
      <c r="D318">
        <v>28.049955367999999</v>
      </c>
      <c r="E318">
        <v>0.53049188849999995</v>
      </c>
      <c r="F318">
        <v>3.3712821999999998E-3</v>
      </c>
      <c r="G318">
        <v>3.051865E-4</v>
      </c>
      <c r="H318">
        <v>-3.2591445E-3</v>
      </c>
      <c r="I318">
        <v>7.2927877999999996E-3</v>
      </c>
    </row>
    <row r="319" spans="1:9" x14ac:dyDescent="0.3">
      <c r="A319" s="70">
        <v>42103</v>
      </c>
      <c r="B319">
        <v>175.76290893550001</v>
      </c>
      <c r="C319">
        <v>99.825736999499995</v>
      </c>
      <c r="D319">
        <v>28.264348983800001</v>
      </c>
      <c r="E319">
        <v>0.54277843240000001</v>
      </c>
      <c r="F319">
        <v>4.4137448000000001E-3</v>
      </c>
      <c r="G319">
        <v>-1.30489517E-2</v>
      </c>
      <c r="H319">
        <v>7.6142164999999998E-3</v>
      </c>
      <c r="I319">
        <v>2.2896525500000001E-2</v>
      </c>
    </row>
    <row r="320" spans="1:9" x14ac:dyDescent="0.3">
      <c r="A320" s="70">
        <v>42104</v>
      </c>
      <c r="B320">
        <v>176.72206115719999</v>
      </c>
      <c r="C320">
        <v>99.972297668500005</v>
      </c>
      <c r="D320">
        <v>28.384950637799999</v>
      </c>
      <c r="E320">
        <v>0.54831957819999999</v>
      </c>
      <c r="F320">
        <v>5.4422439000000001E-3</v>
      </c>
      <c r="G320">
        <v>1.4670885E-3</v>
      </c>
      <c r="H320">
        <v>4.2578403000000003E-3</v>
      </c>
      <c r="I320">
        <v>1.01570957E-2</v>
      </c>
    </row>
    <row r="321" spans="1:9" x14ac:dyDescent="0.3">
      <c r="A321" s="70">
        <v>42107</v>
      </c>
      <c r="B321">
        <v>175.92279052730001</v>
      </c>
      <c r="C321">
        <v>100.1110839844</v>
      </c>
      <c r="D321">
        <v>28.329116821300001</v>
      </c>
      <c r="E321">
        <v>0.54326045509999998</v>
      </c>
      <c r="F321">
        <v>-4.5330138999999997E-3</v>
      </c>
      <c r="G321">
        <v>1.387285E-3</v>
      </c>
      <c r="H321">
        <v>-1.9689589000000001E-3</v>
      </c>
      <c r="I321">
        <v>-9.2694243000000006E-3</v>
      </c>
    </row>
    <row r="322" spans="1:9" x14ac:dyDescent="0.3">
      <c r="A322" s="70">
        <v>42108</v>
      </c>
      <c r="B322">
        <v>176.2593383789</v>
      </c>
      <c r="C322">
        <v>100.82065582280001</v>
      </c>
      <c r="D322">
        <v>28.206283569299998</v>
      </c>
      <c r="E322">
        <v>0.53868305679999995</v>
      </c>
      <c r="F322">
        <v>1.9112154000000001E-3</v>
      </c>
      <c r="G322">
        <v>7.0628441999999996E-3</v>
      </c>
      <c r="H322">
        <v>-4.3453639000000004E-3</v>
      </c>
      <c r="I322">
        <v>-8.4614871999999994E-3</v>
      </c>
    </row>
    <row r="323" spans="1:9" x14ac:dyDescent="0.3">
      <c r="A323" s="70">
        <v>42109</v>
      </c>
      <c r="B323">
        <v>177.0502166748</v>
      </c>
      <c r="C323">
        <v>100.7358551025</v>
      </c>
      <c r="D323">
        <v>28.313486099199999</v>
      </c>
      <c r="E323">
        <v>0.54518777129999996</v>
      </c>
      <c r="F323">
        <v>4.4769783999999996E-3</v>
      </c>
      <c r="G323">
        <v>-8.4145859999999999E-4</v>
      </c>
      <c r="H323">
        <v>3.7934570000000001E-3</v>
      </c>
      <c r="I323">
        <v>1.20028926E-2</v>
      </c>
    </row>
    <row r="324" spans="1:9" x14ac:dyDescent="0.3">
      <c r="A324" s="70">
        <v>42110</v>
      </c>
      <c r="B324">
        <v>176.9997253418</v>
      </c>
      <c r="C324">
        <v>100.2345199585</v>
      </c>
      <c r="D324">
        <v>28.177253723100002</v>
      </c>
      <c r="E324">
        <v>0.54181486369999998</v>
      </c>
      <c r="F324">
        <v>-2.8522150000000001E-4</v>
      </c>
      <c r="G324">
        <v>-4.9891550999999999E-3</v>
      </c>
      <c r="H324">
        <v>-4.8231847999999997E-3</v>
      </c>
      <c r="I324">
        <v>-6.2059067000000004E-3</v>
      </c>
    </row>
    <row r="325" spans="1:9" x14ac:dyDescent="0.3">
      <c r="A325" s="70">
        <v>42111</v>
      </c>
      <c r="B325">
        <v>174.96362304690001</v>
      </c>
      <c r="C325">
        <v>101.38366699220001</v>
      </c>
      <c r="D325">
        <v>27.860130310100001</v>
      </c>
      <c r="E325">
        <v>0.53482848409999995</v>
      </c>
      <c r="F325">
        <v>-1.15700968E-2</v>
      </c>
      <c r="G325">
        <v>1.13993633E-2</v>
      </c>
      <c r="H325">
        <v>-1.13184012E-2</v>
      </c>
      <c r="I325">
        <v>-1.29782582E-2</v>
      </c>
    </row>
    <row r="326" spans="1:9" x14ac:dyDescent="0.3">
      <c r="A326" s="70">
        <v>42114</v>
      </c>
      <c r="B326">
        <v>176.56225585940001</v>
      </c>
      <c r="C326">
        <v>100.4890136719</v>
      </c>
      <c r="D326">
        <v>28.496610641499998</v>
      </c>
      <c r="E326">
        <v>0.53217834230000005</v>
      </c>
      <c r="F326">
        <v>9.0954546000000004E-3</v>
      </c>
      <c r="G326">
        <v>-8.8635983000000008E-3</v>
      </c>
      <c r="H326">
        <v>2.2588509699999999E-2</v>
      </c>
      <c r="I326">
        <v>-4.9674417999999998E-3</v>
      </c>
    </row>
    <row r="327" spans="1:9" x14ac:dyDescent="0.3">
      <c r="A327" s="70">
        <v>42115</v>
      </c>
      <c r="B327">
        <v>176.351852417</v>
      </c>
      <c r="C327">
        <v>100.033996582</v>
      </c>
      <c r="D327">
        <v>28.3425178528</v>
      </c>
      <c r="E327">
        <v>0.53145557639999996</v>
      </c>
      <c r="F327">
        <v>-1.1923777999999999E-3</v>
      </c>
      <c r="G327">
        <v>-4.5383107999999997E-3</v>
      </c>
      <c r="H327">
        <v>-5.4220804999999999E-3</v>
      </c>
      <c r="I327">
        <v>-1.3590504E-3</v>
      </c>
    </row>
    <row r="328" spans="1:9" x14ac:dyDescent="0.3">
      <c r="A328" s="70">
        <v>42116</v>
      </c>
      <c r="B328">
        <v>177.21849060060001</v>
      </c>
      <c r="C328">
        <v>98.506851196300005</v>
      </c>
      <c r="D328">
        <v>28.7244033813</v>
      </c>
      <c r="E328">
        <v>0.53747844700000003</v>
      </c>
      <c r="F328">
        <v>4.9022207000000003E-3</v>
      </c>
      <c r="G328">
        <v>-1.5383993E-2</v>
      </c>
      <c r="H328">
        <v>1.33839787E-2</v>
      </c>
      <c r="I328">
        <v>1.1269047799999999E-2</v>
      </c>
    </row>
    <row r="329" spans="1:9" x14ac:dyDescent="0.3">
      <c r="A329" s="70">
        <v>42117</v>
      </c>
      <c r="B329">
        <v>177.66442871090001</v>
      </c>
      <c r="C329">
        <v>98.931068420399995</v>
      </c>
      <c r="D329">
        <v>28.9589004517</v>
      </c>
      <c r="E329">
        <v>0.53531026839999996</v>
      </c>
      <c r="F329">
        <v>2.5131576E-3</v>
      </c>
      <c r="G329">
        <v>4.2972280000000002E-3</v>
      </c>
      <c r="H329">
        <v>8.1305454999999992E-3</v>
      </c>
      <c r="I329">
        <v>-4.0421407999999999E-3</v>
      </c>
    </row>
    <row r="330" spans="1:9" x14ac:dyDescent="0.3">
      <c r="A330" s="70">
        <v>42118</v>
      </c>
      <c r="B330">
        <v>178.07667541500001</v>
      </c>
      <c r="C330">
        <v>99.548072814899996</v>
      </c>
      <c r="D330">
        <v>29.095129013099999</v>
      </c>
      <c r="E330">
        <v>0.53073292969999997</v>
      </c>
      <c r="F330">
        <v>2.3176793000000001E-3</v>
      </c>
      <c r="G330">
        <v>6.2173423000000004E-3</v>
      </c>
      <c r="H330">
        <v>4.6931732999999998E-3</v>
      </c>
      <c r="I330">
        <v>-8.5875823000000004E-3</v>
      </c>
    </row>
    <row r="331" spans="1:9" x14ac:dyDescent="0.3">
      <c r="A331" s="70">
        <v>42121</v>
      </c>
      <c r="B331">
        <v>177.33624267580001</v>
      </c>
      <c r="C331">
        <v>99.548072814899996</v>
      </c>
      <c r="D331">
        <v>29.624414443999999</v>
      </c>
      <c r="E331">
        <v>0.53482848409999995</v>
      </c>
      <c r="F331">
        <v>-4.1666117000000004E-3</v>
      </c>
      <c r="G331">
        <v>0</v>
      </c>
      <c r="H331">
        <v>1.80280614E-2</v>
      </c>
      <c r="I331">
        <v>7.6871674999999997E-3</v>
      </c>
    </row>
    <row r="332" spans="1:9" x14ac:dyDescent="0.3">
      <c r="A332" s="70">
        <v>42122</v>
      </c>
      <c r="B332">
        <v>177.90000915530001</v>
      </c>
      <c r="C332">
        <v>98.1752243042</v>
      </c>
      <c r="D332">
        <v>29.157655715899999</v>
      </c>
      <c r="E332">
        <v>0.53747844700000003</v>
      </c>
      <c r="F332">
        <v>3.1740395000000002E-3</v>
      </c>
      <c r="G332">
        <v>-1.3886786200000001E-2</v>
      </c>
      <c r="H332">
        <v>-1.58813236E-2</v>
      </c>
      <c r="I332">
        <v>4.9425555999999997E-3</v>
      </c>
    </row>
    <row r="333" spans="1:9" x14ac:dyDescent="0.3">
      <c r="A333" s="70">
        <v>42123</v>
      </c>
      <c r="B333">
        <v>177.16802978519999</v>
      </c>
      <c r="C333">
        <v>96.972030639600007</v>
      </c>
      <c r="D333">
        <v>28.728870391800001</v>
      </c>
      <c r="E333">
        <v>0.53338301180000003</v>
      </c>
      <c r="F333">
        <v>-4.1230431000000003E-3</v>
      </c>
      <c r="G333">
        <v>-1.23312922E-2</v>
      </c>
      <c r="H333">
        <v>-1.4814955899999999E-2</v>
      </c>
      <c r="I333">
        <v>-7.6488980999999999E-3</v>
      </c>
    </row>
    <row r="334" spans="1:9" x14ac:dyDescent="0.3">
      <c r="A334" s="70">
        <v>42124</v>
      </c>
      <c r="B334">
        <v>175.3927154541</v>
      </c>
      <c r="C334">
        <v>97.141685485799997</v>
      </c>
      <c r="D334">
        <v>27.949464798000001</v>
      </c>
      <c r="E334">
        <v>0.53482848409999995</v>
      </c>
      <c r="F334">
        <v>-1.0071055000000001E-2</v>
      </c>
      <c r="G334">
        <v>1.7479949E-3</v>
      </c>
      <c r="H334">
        <v>-2.75045033E-2</v>
      </c>
      <c r="I334">
        <v>2.7063425999999998E-3</v>
      </c>
    </row>
    <row r="335" spans="1:9" x14ac:dyDescent="0.3">
      <c r="A335" s="70">
        <v>42125</v>
      </c>
      <c r="B335">
        <v>177.2942199707</v>
      </c>
      <c r="C335">
        <v>95.834045410200005</v>
      </c>
      <c r="D335">
        <v>28.7981071472</v>
      </c>
      <c r="E335">
        <v>0.5480787158</v>
      </c>
      <c r="F335">
        <v>1.0783064199999999E-2</v>
      </c>
      <c r="G335">
        <v>-1.3552586E-2</v>
      </c>
      <c r="H335">
        <v>2.99116101E-2</v>
      </c>
      <c r="I335">
        <v>2.4472813699999998E-2</v>
      </c>
    </row>
    <row r="336" spans="1:9" x14ac:dyDescent="0.3">
      <c r="A336" s="70">
        <v>42128</v>
      </c>
      <c r="B336">
        <v>177.79902648929999</v>
      </c>
      <c r="C336">
        <v>94.929763793899994</v>
      </c>
      <c r="D336">
        <v>28.742265701299999</v>
      </c>
      <c r="E336">
        <v>0.54470580820000003</v>
      </c>
      <c r="F336">
        <v>2.8432355000000001E-3</v>
      </c>
      <c r="G336">
        <v>-9.4807121999999997E-3</v>
      </c>
      <c r="H336">
        <v>-1.940949E-3</v>
      </c>
      <c r="I336">
        <v>-6.1730711999999997E-3</v>
      </c>
    </row>
    <row r="337" spans="1:9" x14ac:dyDescent="0.3">
      <c r="A337" s="70">
        <v>42129</v>
      </c>
      <c r="B337">
        <v>175.76290893550001</v>
      </c>
      <c r="C337">
        <v>94.798439025899995</v>
      </c>
      <c r="D337">
        <v>28.094623565700001</v>
      </c>
      <c r="E337">
        <v>0.53073292969999997</v>
      </c>
      <c r="F337">
        <v>-1.1517869199999999E-2</v>
      </c>
      <c r="G337">
        <v>-1.3843465E-3</v>
      </c>
      <c r="H337">
        <v>-2.27904861E-2</v>
      </c>
      <c r="I337">
        <v>-2.5986909900000001E-2</v>
      </c>
    </row>
    <row r="338" spans="1:9" x14ac:dyDescent="0.3">
      <c r="A338" s="70">
        <v>42130</v>
      </c>
      <c r="B338">
        <v>175.03932189939999</v>
      </c>
      <c r="C338">
        <v>93.1754074097</v>
      </c>
      <c r="D338">
        <v>27.918193817100001</v>
      </c>
      <c r="E338">
        <v>0.53241932390000002</v>
      </c>
      <c r="F338">
        <v>-4.1253332999999998E-3</v>
      </c>
      <c r="G338">
        <v>-1.72691253E-2</v>
      </c>
      <c r="H338">
        <v>-6.2996414000000001E-3</v>
      </c>
      <c r="I338">
        <v>3.1724443000000001E-3</v>
      </c>
    </row>
    <row r="339" spans="1:9" x14ac:dyDescent="0.3">
      <c r="A339" s="70">
        <v>42131</v>
      </c>
      <c r="B339">
        <v>175.73765563960001</v>
      </c>
      <c r="C339">
        <v>94.427474975600006</v>
      </c>
      <c r="D339">
        <v>28.090873718299999</v>
      </c>
      <c r="E339">
        <v>0.54181486369999998</v>
      </c>
      <c r="F339">
        <v>3.9816447999999997E-3</v>
      </c>
      <c r="G339">
        <v>1.33482614E-2</v>
      </c>
      <c r="H339">
        <v>6.1661603999999997E-3</v>
      </c>
      <c r="I339">
        <v>1.74929814E-2</v>
      </c>
    </row>
    <row r="340" spans="1:9" x14ac:dyDescent="0.3">
      <c r="A340" s="70">
        <v>42132</v>
      </c>
      <c r="B340">
        <v>178.0514678955</v>
      </c>
      <c r="C340">
        <v>94.682449340800005</v>
      </c>
      <c r="D340">
        <v>28.620122909500001</v>
      </c>
      <c r="E340">
        <v>0.50182324649999999</v>
      </c>
      <c r="F340">
        <v>1.3080363899999999E-2</v>
      </c>
      <c r="G340">
        <v>2.6965747E-3</v>
      </c>
      <c r="H340">
        <v>1.8665323800000001E-2</v>
      </c>
      <c r="I340">
        <v>-7.6676404099999998E-2</v>
      </c>
    </row>
    <row r="341" spans="1:9" x14ac:dyDescent="0.3">
      <c r="A341" s="70">
        <v>42135</v>
      </c>
      <c r="B341">
        <v>177.20169067379999</v>
      </c>
      <c r="C341">
        <v>92.379364013699998</v>
      </c>
      <c r="D341">
        <v>28.328596115100002</v>
      </c>
      <c r="E341">
        <v>0.49700483680000002</v>
      </c>
      <c r="F341">
        <v>-4.7840748000000004E-3</v>
      </c>
      <c r="G341">
        <v>-2.4625033500000001E-2</v>
      </c>
      <c r="H341">
        <v>-1.0238310699999999E-2</v>
      </c>
      <c r="I341">
        <v>-9.6482010000000003E-3</v>
      </c>
    </row>
    <row r="342" spans="1:9" x14ac:dyDescent="0.3">
      <c r="A342" s="70">
        <v>42136</v>
      </c>
      <c r="B342">
        <v>176.67161560060001</v>
      </c>
      <c r="C342">
        <v>92.618965148900003</v>
      </c>
      <c r="D342">
        <v>28.227666854900001</v>
      </c>
      <c r="E342">
        <v>0.50182324649999999</v>
      </c>
      <c r="F342">
        <v>-2.9958489E-3</v>
      </c>
      <c r="G342">
        <v>2.5903074000000002E-3</v>
      </c>
      <c r="H342">
        <v>-3.5691668000000002E-3</v>
      </c>
      <c r="I342">
        <v>9.6482010000000003E-3</v>
      </c>
    </row>
    <row r="343" spans="1:9" x14ac:dyDescent="0.3">
      <c r="A343" s="70">
        <v>42137</v>
      </c>
      <c r="B343">
        <v>176.7052307129</v>
      </c>
      <c r="C343">
        <v>91.877014160200005</v>
      </c>
      <c r="D343">
        <v>28.259071350100001</v>
      </c>
      <c r="E343">
        <v>0.50471419100000003</v>
      </c>
      <c r="F343">
        <v>1.9025079999999999E-4</v>
      </c>
      <c r="G343">
        <v>-8.0430477999999996E-3</v>
      </c>
      <c r="H343">
        <v>1.1119247000000001E-3</v>
      </c>
      <c r="I343">
        <v>5.7443514999999997E-3</v>
      </c>
    </row>
    <row r="344" spans="1:9" x14ac:dyDescent="0.3">
      <c r="A344" s="70">
        <v>42138</v>
      </c>
      <c r="B344">
        <v>178.54789733889999</v>
      </c>
      <c r="C344">
        <v>92.124290466299996</v>
      </c>
      <c r="D344">
        <v>28.9183998108</v>
      </c>
      <c r="E344">
        <v>0.5129051805</v>
      </c>
      <c r="F344">
        <v>1.03739165E-2</v>
      </c>
      <c r="G344">
        <v>2.6877684999999998E-3</v>
      </c>
      <c r="H344">
        <v>2.3063548400000002E-2</v>
      </c>
      <c r="I344">
        <v>1.60986841E-2</v>
      </c>
    </row>
    <row r="345" spans="1:9" x14ac:dyDescent="0.3">
      <c r="A345" s="70">
        <v>42139</v>
      </c>
      <c r="B345">
        <v>178.74139404300001</v>
      </c>
      <c r="C345">
        <v>93.971458435100004</v>
      </c>
      <c r="D345">
        <v>28.878030776999999</v>
      </c>
      <c r="E345">
        <v>0.51314610240000003</v>
      </c>
      <c r="F345">
        <v>1.0831375E-3</v>
      </c>
      <c r="G345">
        <v>1.9852453900000001E-2</v>
      </c>
      <c r="H345">
        <v>-1.3969389E-3</v>
      </c>
      <c r="I345">
        <v>4.6961000000000003E-4</v>
      </c>
    </row>
    <row r="346" spans="1:9" x14ac:dyDescent="0.3">
      <c r="A346" s="70">
        <v>42142</v>
      </c>
      <c r="B346">
        <v>179.29667663570001</v>
      </c>
      <c r="C346">
        <v>92.394836425799994</v>
      </c>
      <c r="D346">
        <v>29.196477890000001</v>
      </c>
      <c r="E346">
        <v>0.51242351529999997</v>
      </c>
      <c r="F346">
        <v>3.10181E-3</v>
      </c>
      <c r="G346">
        <v>-1.6920008199999999E-2</v>
      </c>
      <c r="H346">
        <v>1.09669565E-2</v>
      </c>
      <c r="I346">
        <v>-1.4091431999999999E-3</v>
      </c>
    </row>
    <row r="347" spans="1:9" x14ac:dyDescent="0.3">
      <c r="A347" s="70">
        <v>42143</v>
      </c>
      <c r="B347">
        <v>179.23776245120001</v>
      </c>
      <c r="C347">
        <v>91.5756149292</v>
      </c>
      <c r="D347">
        <v>29.169569015499999</v>
      </c>
      <c r="E347">
        <v>0.50922864680000002</v>
      </c>
      <c r="F347">
        <v>-3.286389E-4</v>
      </c>
      <c r="G347">
        <v>-8.9060705999999996E-3</v>
      </c>
      <c r="H347">
        <v>-9.220729E-4</v>
      </c>
      <c r="I347">
        <v>-6.2543379999999999E-3</v>
      </c>
    </row>
    <row r="348" spans="1:9" x14ac:dyDescent="0.3">
      <c r="A348" s="70">
        <v>42144</v>
      </c>
      <c r="B348">
        <v>179.11155700680001</v>
      </c>
      <c r="C348">
        <v>91.730125427199994</v>
      </c>
      <c r="D348">
        <v>29.167320251500001</v>
      </c>
      <c r="E348">
        <v>0.50922864680000002</v>
      </c>
      <c r="F348">
        <v>-7.043711E-4</v>
      </c>
      <c r="G348">
        <v>1.6858232E-3</v>
      </c>
      <c r="H348">
        <v>-7.7095799999999995E-5</v>
      </c>
      <c r="I348">
        <v>0</v>
      </c>
    </row>
    <row r="349" spans="1:9" x14ac:dyDescent="0.3">
      <c r="A349" s="70">
        <v>42145</v>
      </c>
      <c r="B349">
        <v>179.63327026370001</v>
      </c>
      <c r="C349">
        <v>93.0131149292</v>
      </c>
      <c r="D349">
        <v>29.4655895233</v>
      </c>
      <c r="E349">
        <v>0.50559812780000002</v>
      </c>
      <c r="F349">
        <v>2.9085499000000002E-3</v>
      </c>
      <c r="G349">
        <v>1.3889657099999999E-2</v>
      </c>
      <c r="H349">
        <v>1.01742126E-2</v>
      </c>
      <c r="I349">
        <v>-7.1549834999999999E-3</v>
      </c>
    </row>
    <row r="350" spans="1:9" x14ac:dyDescent="0.3">
      <c r="A350" s="70">
        <v>42146</v>
      </c>
      <c r="B350">
        <v>179.20413208010001</v>
      </c>
      <c r="C350">
        <v>93.051795959499998</v>
      </c>
      <c r="D350">
        <v>29.723487853999998</v>
      </c>
      <c r="E350">
        <v>0.50487202409999998</v>
      </c>
      <c r="F350">
        <v>-2.3918263999999998E-3</v>
      </c>
      <c r="G350">
        <v>4.1577999999999998E-4</v>
      </c>
      <c r="H350">
        <v>8.7144444000000001E-3</v>
      </c>
      <c r="I350">
        <v>-1.4371605E-3</v>
      </c>
    </row>
    <row r="351" spans="1:9" x14ac:dyDescent="0.3">
      <c r="A351" s="70">
        <v>42150</v>
      </c>
      <c r="B351">
        <v>177.27738952639999</v>
      </c>
      <c r="C351">
        <v>94.643829345699999</v>
      </c>
      <c r="D351">
        <v>29.068649292</v>
      </c>
      <c r="E351">
        <v>0.50172591209999995</v>
      </c>
      <c r="F351">
        <v>-1.0809880500000001E-2</v>
      </c>
      <c r="G351">
        <v>1.6964397199999998E-2</v>
      </c>
      <c r="H351">
        <v>-2.2277320600000001E-2</v>
      </c>
      <c r="I351">
        <v>-6.2510007000000003E-3</v>
      </c>
    </row>
    <row r="352" spans="1:9" x14ac:dyDescent="0.3">
      <c r="A352" s="70">
        <v>42151</v>
      </c>
      <c r="B352">
        <v>178.96017456050001</v>
      </c>
      <c r="C352">
        <v>94.860214233400001</v>
      </c>
      <c r="D352">
        <v>29.611358642599999</v>
      </c>
      <c r="E352">
        <v>0.52859109640000002</v>
      </c>
      <c r="F352">
        <v>9.4476143000000005E-3</v>
      </c>
      <c r="G352">
        <v>2.2836978000000002E-3</v>
      </c>
      <c r="H352">
        <v>1.8497776099999998E-2</v>
      </c>
      <c r="I352">
        <v>5.2161179600000003E-2</v>
      </c>
    </row>
    <row r="353" spans="1:9" x14ac:dyDescent="0.3">
      <c r="A353" s="70">
        <v>42152</v>
      </c>
      <c r="B353">
        <v>178.75820922849999</v>
      </c>
      <c r="C353">
        <v>94.628341674799998</v>
      </c>
      <c r="D353">
        <v>29.553052902200001</v>
      </c>
      <c r="E353">
        <v>0.53585189580000003</v>
      </c>
      <c r="F353">
        <v>-1.1291863E-3</v>
      </c>
      <c r="G353">
        <v>-2.4473528000000001E-3</v>
      </c>
      <c r="H353">
        <v>-1.9709739999999999E-3</v>
      </c>
      <c r="I353">
        <v>1.3642650799999999E-2</v>
      </c>
    </row>
    <row r="354" spans="1:9" x14ac:dyDescent="0.3">
      <c r="A354" s="70">
        <v>42153</v>
      </c>
      <c r="B354">
        <v>177.64758300779999</v>
      </c>
      <c r="C354">
        <v>94.837051391599999</v>
      </c>
      <c r="D354">
        <v>29.216659545900001</v>
      </c>
      <c r="E354">
        <v>0.53560978169999995</v>
      </c>
      <c r="F354">
        <v>-6.2323893000000002E-3</v>
      </c>
      <c r="G354">
        <v>2.2031442999999999E-3</v>
      </c>
      <c r="H354">
        <v>-1.14479726E-2</v>
      </c>
      <c r="I354">
        <v>-4.5193229999999999E-4</v>
      </c>
    </row>
    <row r="355" spans="1:9" x14ac:dyDescent="0.3">
      <c r="A355" s="70">
        <v>42156</v>
      </c>
      <c r="B355">
        <v>178.00936889650001</v>
      </c>
      <c r="C355">
        <v>93.8177566528</v>
      </c>
      <c r="D355">
        <v>29.2749710083</v>
      </c>
      <c r="E355">
        <v>0.54166054730000002</v>
      </c>
      <c r="F355">
        <v>2.0344661E-3</v>
      </c>
      <c r="G355">
        <v>-1.08060289E-2</v>
      </c>
      <c r="H355">
        <v>1.9938401999999998E-3</v>
      </c>
      <c r="I355">
        <v>1.1233631900000001E-2</v>
      </c>
    </row>
    <row r="356" spans="1:9" x14ac:dyDescent="0.3">
      <c r="A356" s="70">
        <v>42157</v>
      </c>
      <c r="B356">
        <v>177.8327331543</v>
      </c>
      <c r="C356">
        <v>92.508872985799997</v>
      </c>
      <c r="D356">
        <v>29.144895553600001</v>
      </c>
      <c r="E356">
        <v>0.53101116420000005</v>
      </c>
      <c r="F356">
        <v>-9.927759999999999E-4</v>
      </c>
      <c r="G356">
        <v>-1.4049577299999999E-2</v>
      </c>
      <c r="H356">
        <v>-4.4531314000000001E-3</v>
      </c>
      <c r="I356">
        <v>-1.9856462799999999E-2</v>
      </c>
    </row>
    <row r="357" spans="1:9" x14ac:dyDescent="0.3">
      <c r="A357" s="70">
        <v>42158</v>
      </c>
      <c r="B357">
        <v>178.30383300779999</v>
      </c>
      <c r="C357">
        <v>91.021713256799998</v>
      </c>
      <c r="D357">
        <v>29.180776596099999</v>
      </c>
      <c r="E357">
        <v>0.5252025723</v>
      </c>
      <c r="F357">
        <v>2.645615E-3</v>
      </c>
      <c r="G357">
        <v>-1.62064788E-2</v>
      </c>
      <c r="H357">
        <v>1.2303689E-3</v>
      </c>
      <c r="I357">
        <v>-1.09990056E-2</v>
      </c>
    </row>
    <row r="358" spans="1:9" x14ac:dyDescent="0.3">
      <c r="A358" s="70">
        <v>42159</v>
      </c>
      <c r="B358">
        <v>176.79777526859999</v>
      </c>
      <c r="C358">
        <v>92.206794738799999</v>
      </c>
      <c r="D358">
        <v>29.0103473663</v>
      </c>
      <c r="E358">
        <v>0.53464168310000004</v>
      </c>
      <c r="F358">
        <v>-8.4824554E-3</v>
      </c>
      <c r="G358">
        <v>1.29357382E-2</v>
      </c>
      <c r="H358">
        <v>-5.8575846000000001E-3</v>
      </c>
      <c r="I358">
        <v>1.7812730999999998E-2</v>
      </c>
    </row>
    <row r="359" spans="1:9" x14ac:dyDescent="0.3">
      <c r="A359" s="70">
        <v>42160</v>
      </c>
      <c r="B359">
        <v>176.4948425293</v>
      </c>
      <c r="C359">
        <v>91.083724975600006</v>
      </c>
      <c r="D359">
        <v>28.8511180878</v>
      </c>
      <c r="E359">
        <v>0.53875637050000003</v>
      </c>
      <c r="F359">
        <v>-1.7149117E-3</v>
      </c>
      <c r="G359">
        <v>-1.22546853E-2</v>
      </c>
      <c r="H359">
        <v>-5.5038246999999998E-3</v>
      </c>
      <c r="I359">
        <v>7.6666946999999997E-3</v>
      </c>
    </row>
    <row r="360" spans="1:9" x14ac:dyDescent="0.3">
      <c r="A360" s="70">
        <v>42163</v>
      </c>
      <c r="B360">
        <v>175.40956115719999</v>
      </c>
      <c r="C360">
        <v>90.983055114699994</v>
      </c>
      <c r="D360">
        <v>28.660497665400001</v>
      </c>
      <c r="E360">
        <v>0.52641266580000001</v>
      </c>
      <c r="F360">
        <v>-6.1680661000000003E-3</v>
      </c>
      <c r="G360">
        <v>-1.1058566000000001E-3</v>
      </c>
      <c r="H360">
        <v>-6.6289607000000004E-3</v>
      </c>
      <c r="I360">
        <v>-2.3178025000000001E-2</v>
      </c>
    </row>
    <row r="361" spans="1:9" x14ac:dyDescent="0.3">
      <c r="A361" s="70">
        <v>42164</v>
      </c>
      <c r="B361">
        <v>175.38432312009999</v>
      </c>
      <c r="C361">
        <v>90.262725830099996</v>
      </c>
      <c r="D361">
        <v>28.5752792358</v>
      </c>
      <c r="E361">
        <v>0.5290749669</v>
      </c>
      <c r="F361">
        <v>-1.43891E-4</v>
      </c>
      <c r="G361">
        <v>-7.9486878999999993E-3</v>
      </c>
      <c r="H361">
        <v>-2.977805E-3</v>
      </c>
      <c r="I361">
        <v>5.0446952000000002E-3</v>
      </c>
    </row>
    <row r="362" spans="1:9" x14ac:dyDescent="0.3">
      <c r="A362" s="70">
        <v>42165</v>
      </c>
      <c r="B362">
        <v>177.4877319336</v>
      </c>
      <c r="C362">
        <v>89.472717285200005</v>
      </c>
      <c r="D362">
        <v>28.902698516800001</v>
      </c>
      <c r="E362">
        <v>0.51963591580000001</v>
      </c>
      <c r="F362">
        <v>1.19217926E-2</v>
      </c>
      <c r="G362">
        <v>-8.7908497000000006E-3</v>
      </c>
      <c r="H362">
        <v>1.1392983400000001E-2</v>
      </c>
      <c r="I362">
        <v>-1.8001731900000002E-2</v>
      </c>
    </row>
    <row r="363" spans="1:9" x14ac:dyDescent="0.3">
      <c r="A363" s="70">
        <v>42166</v>
      </c>
      <c r="B363">
        <v>178.0598602295</v>
      </c>
      <c r="C363">
        <v>91.354789733900006</v>
      </c>
      <c r="D363">
        <v>28.837656021099999</v>
      </c>
      <c r="E363">
        <v>0.5252025723</v>
      </c>
      <c r="F363">
        <v>3.2182965E-3</v>
      </c>
      <c r="G363">
        <v>2.08169702E-2</v>
      </c>
      <c r="H363">
        <v>-2.2529312000000002E-3</v>
      </c>
      <c r="I363">
        <v>1.06556359E-2</v>
      </c>
    </row>
    <row r="364" spans="1:9" x14ac:dyDescent="0.3">
      <c r="A364" s="70">
        <v>42167</v>
      </c>
      <c r="B364">
        <v>176.69682312009999</v>
      </c>
      <c r="C364">
        <v>91.354789733900006</v>
      </c>
      <c r="D364">
        <v>28.5192070007</v>
      </c>
      <c r="E364">
        <v>0.51092284919999997</v>
      </c>
      <c r="F364">
        <v>-7.684387E-3</v>
      </c>
      <c r="G364">
        <v>0</v>
      </c>
      <c r="H364">
        <v>-1.11042437E-2</v>
      </c>
      <c r="I364">
        <v>-2.7565441499999999E-2</v>
      </c>
    </row>
    <row r="365" spans="1:9" x14ac:dyDescent="0.3">
      <c r="A365" s="70">
        <v>42170</v>
      </c>
      <c r="B365">
        <v>175.9396057129</v>
      </c>
      <c r="C365">
        <v>91.501968383800005</v>
      </c>
      <c r="D365">
        <v>28.4631462097</v>
      </c>
      <c r="E365">
        <v>0.50995481009999999</v>
      </c>
      <c r="F365">
        <v>-4.2946134000000002E-3</v>
      </c>
      <c r="G365">
        <v>1.6097702E-3</v>
      </c>
      <c r="H365">
        <v>-1.9676551E-3</v>
      </c>
      <c r="I365">
        <v>-1.8964845000000001E-3</v>
      </c>
    </row>
    <row r="366" spans="1:9" x14ac:dyDescent="0.3">
      <c r="A366" s="70">
        <v>42171</v>
      </c>
      <c r="B366">
        <v>176.89877319339999</v>
      </c>
      <c r="C366">
        <v>92.222305297899993</v>
      </c>
      <c r="D366">
        <v>28.615644455000002</v>
      </c>
      <c r="E366">
        <v>0.51624727250000002</v>
      </c>
      <c r="F366">
        <v>5.4368793E-3</v>
      </c>
      <c r="G366">
        <v>7.8415398000000001E-3</v>
      </c>
      <c r="H366">
        <v>5.3434422000000004E-3</v>
      </c>
      <c r="I366">
        <v>1.22637467E-2</v>
      </c>
    </row>
    <row r="367" spans="1:9" x14ac:dyDescent="0.3">
      <c r="A367" s="70">
        <v>42172</v>
      </c>
      <c r="B367">
        <v>177.18481445309999</v>
      </c>
      <c r="C367">
        <v>91.509727478000002</v>
      </c>
      <c r="D367">
        <v>28.548370361300002</v>
      </c>
      <c r="E367">
        <v>0.52229815719999995</v>
      </c>
      <c r="F367">
        <v>1.6156712E-3</v>
      </c>
      <c r="G367">
        <v>-7.7567464000000003E-3</v>
      </c>
      <c r="H367">
        <v>-2.3537228999999998E-3</v>
      </c>
      <c r="I367">
        <v>1.1652746300000001E-2</v>
      </c>
    </row>
    <row r="368" spans="1:9" x14ac:dyDescent="0.3">
      <c r="A368" s="70">
        <v>42173</v>
      </c>
      <c r="B368">
        <v>179.02746582029999</v>
      </c>
      <c r="C368">
        <v>91.060462951700003</v>
      </c>
      <c r="D368">
        <v>28.6784343719</v>
      </c>
      <c r="E368">
        <v>0.53101116420000005</v>
      </c>
      <c r="F368">
        <v>1.0345897099999999E-2</v>
      </c>
      <c r="G368">
        <v>-4.9215639000000002E-3</v>
      </c>
      <c r="H368">
        <v>4.5455703999999998E-3</v>
      </c>
      <c r="I368">
        <v>1.6544438599999999E-2</v>
      </c>
    </row>
    <row r="369" spans="1:9" x14ac:dyDescent="0.3">
      <c r="A369" s="70">
        <v>42174</v>
      </c>
      <c r="B369">
        <v>178.23275756839999</v>
      </c>
      <c r="C369">
        <v>92.230018615700004</v>
      </c>
      <c r="D369">
        <v>28.3913879395</v>
      </c>
      <c r="E369">
        <v>0.52931708099999997</v>
      </c>
      <c r="F369">
        <v>-4.4489114999999996E-3</v>
      </c>
      <c r="G369">
        <v>1.2761945199999999E-2</v>
      </c>
      <c r="H369">
        <v>-1.00595671E-2</v>
      </c>
      <c r="I369">
        <v>-3.1953965999999999E-3</v>
      </c>
    </row>
    <row r="370" spans="1:9" x14ac:dyDescent="0.3">
      <c r="A370" s="70">
        <v>42177</v>
      </c>
      <c r="B370">
        <v>179.14584350589999</v>
      </c>
      <c r="C370">
        <v>90.347900390600003</v>
      </c>
      <c r="D370">
        <v>28.617891311600001</v>
      </c>
      <c r="E370">
        <v>0.52713853119999998</v>
      </c>
      <c r="F370">
        <v>5.1099194000000002E-3</v>
      </c>
      <c r="G370">
        <v>-2.06178809E-2</v>
      </c>
      <c r="H370">
        <v>7.9462349999999994E-3</v>
      </c>
      <c r="I370">
        <v>-4.1242676999999998E-3</v>
      </c>
    </row>
    <row r="371" spans="1:9" x14ac:dyDescent="0.3">
      <c r="A371" s="70">
        <v>42178</v>
      </c>
      <c r="B371">
        <v>179.2726135254</v>
      </c>
      <c r="C371">
        <v>89.805763244600001</v>
      </c>
      <c r="D371">
        <v>28.487817764300001</v>
      </c>
      <c r="E371">
        <v>0.51358526950000005</v>
      </c>
      <c r="F371">
        <v>7.0738560000000003E-4</v>
      </c>
      <c r="G371">
        <v>-6.0186262000000001E-3</v>
      </c>
      <c r="H371">
        <v>-4.5555435000000002E-3</v>
      </c>
      <c r="I371">
        <v>-2.6047310600000002E-2</v>
      </c>
    </row>
    <row r="372" spans="1:9" x14ac:dyDescent="0.3">
      <c r="A372" s="70">
        <v>42179</v>
      </c>
      <c r="B372">
        <v>177.97061157229999</v>
      </c>
      <c r="C372">
        <v>90.580299377399996</v>
      </c>
      <c r="D372">
        <v>28.730018615700001</v>
      </c>
      <c r="E372">
        <v>0.50850266219999996</v>
      </c>
      <c r="F372">
        <v>-7.2891947000000004E-3</v>
      </c>
      <c r="G372">
        <v>8.5875913000000009E-3</v>
      </c>
      <c r="H372">
        <v>8.4659719000000008E-3</v>
      </c>
      <c r="I372">
        <v>-9.9456201999999997E-3</v>
      </c>
    </row>
    <row r="373" spans="1:9" x14ac:dyDescent="0.3">
      <c r="A373" s="70">
        <v>42180</v>
      </c>
      <c r="B373">
        <v>177.42948913570001</v>
      </c>
      <c r="C373">
        <v>90.262725830099996</v>
      </c>
      <c r="D373">
        <v>28.593221664400001</v>
      </c>
      <c r="E373">
        <v>0.51237505670000005</v>
      </c>
      <c r="F373">
        <v>-3.0451473999999999E-3</v>
      </c>
      <c r="G373">
        <v>-3.5121495000000002E-3</v>
      </c>
      <c r="H373">
        <v>-4.7728359000000003E-3</v>
      </c>
      <c r="I373">
        <v>7.5864386999999998E-3</v>
      </c>
    </row>
    <row r="374" spans="1:9" x14ac:dyDescent="0.3">
      <c r="A374" s="70">
        <v>42181</v>
      </c>
      <c r="B374">
        <v>177.39567565920001</v>
      </c>
      <c r="C374">
        <v>89.248100280800003</v>
      </c>
      <c r="D374">
        <v>28.425020217899998</v>
      </c>
      <c r="E374">
        <v>0.50196772810000001</v>
      </c>
      <c r="F374">
        <v>-1.905923E-4</v>
      </c>
      <c r="G374">
        <v>-1.1304458599999999E-2</v>
      </c>
      <c r="H374">
        <v>-5.8999341000000004E-3</v>
      </c>
      <c r="I374">
        <v>-2.0521058500000001E-2</v>
      </c>
    </row>
    <row r="375" spans="1:9" x14ac:dyDescent="0.3">
      <c r="A375" s="70">
        <v>42184</v>
      </c>
      <c r="B375">
        <v>173.67561340329999</v>
      </c>
      <c r="C375">
        <v>91.610420227099993</v>
      </c>
      <c r="D375">
        <v>27.927167892500002</v>
      </c>
      <c r="E375">
        <v>0.48696190119999999</v>
      </c>
      <c r="F375">
        <v>-2.1193424900000001E-2</v>
      </c>
      <c r="G375">
        <v>2.61248881E-2</v>
      </c>
      <c r="H375">
        <v>-1.7669776299999999E-2</v>
      </c>
      <c r="I375">
        <v>-3.03499427E-2</v>
      </c>
    </row>
    <row r="376" spans="1:9" x14ac:dyDescent="0.3">
      <c r="A376" s="70">
        <v>42185</v>
      </c>
      <c r="B376">
        <v>174.0391998291</v>
      </c>
      <c r="C376">
        <v>90.975288391099994</v>
      </c>
      <c r="D376">
        <v>28.1289901733</v>
      </c>
      <c r="E376">
        <v>0.48671999570000002</v>
      </c>
      <c r="F376">
        <v>2.0912917000000001E-3</v>
      </c>
      <c r="G376">
        <v>-6.9571097000000002E-3</v>
      </c>
      <c r="H376">
        <v>7.2007486999999997E-3</v>
      </c>
      <c r="I376">
        <v>-4.9688810000000005E-4</v>
      </c>
    </row>
    <row r="377" spans="1:9" x14ac:dyDescent="0.3">
      <c r="A377" s="70">
        <v>42186</v>
      </c>
      <c r="B377">
        <v>175.43421936039999</v>
      </c>
      <c r="C377">
        <v>89.747314453100003</v>
      </c>
      <c r="D377">
        <v>28.3913879395</v>
      </c>
      <c r="E377">
        <v>0.4937388003</v>
      </c>
      <c r="F377">
        <v>7.9835940000000001E-3</v>
      </c>
      <c r="G377">
        <v>-1.3589809099999999E-2</v>
      </c>
      <c r="H377">
        <v>9.2851342999999992E-3</v>
      </c>
      <c r="I377">
        <v>1.4317632699999999E-2</v>
      </c>
    </row>
    <row r="378" spans="1:9" x14ac:dyDescent="0.3">
      <c r="A378" s="70">
        <v>42187</v>
      </c>
      <c r="B378">
        <v>175.27352905270001</v>
      </c>
      <c r="C378">
        <v>90.042251586899994</v>
      </c>
      <c r="D378">
        <v>28.355506897000001</v>
      </c>
      <c r="E378">
        <v>0.49422287939999998</v>
      </c>
      <c r="F378">
        <v>-9.1637740000000004E-4</v>
      </c>
      <c r="G378">
        <v>3.2809178999999998E-3</v>
      </c>
      <c r="H378">
        <v>-1.2645995000000001E-3</v>
      </c>
      <c r="I378">
        <v>9.799552999999999E-4</v>
      </c>
    </row>
    <row r="379" spans="1:9" x14ac:dyDescent="0.3">
      <c r="A379" s="70">
        <v>42191</v>
      </c>
      <c r="B379">
        <v>174.77473449710001</v>
      </c>
      <c r="C379">
        <v>91.7111206055</v>
      </c>
      <c r="D379">
        <v>28.256820678699999</v>
      </c>
      <c r="E379">
        <v>0.48817217349999997</v>
      </c>
      <c r="F379">
        <v>-2.8498635E-3</v>
      </c>
      <c r="G379">
        <v>1.8364621300000002E-2</v>
      </c>
      <c r="H379">
        <v>-3.4863897000000001E-3</v>
      </c>
      <c r="I379">
        <v>-1.2318430199999999E-2</v>
      </c>
    </row>
    <row r="380" spans="1:9" x14ac:dyDescent="0.3">
      <c r="A380" s="70">
        <v>42192</v>
      </c>
      <c r="B380">
        <v>175.87382507320001</v>
      </c>
      <c r="C380">
        <v>92.572761535599994</v>
      </c>
      <c r="D380">
        <v>28.187303543100001</v>
      </c>
      <c r="E380">
        <v>0.47897505759999998</v>
      </c>
      <c r="F380">
        <v>6.2689217E-3</v>
      </c>
      <c r="G380">
        <v>9.351303E-3</v>
      </c>
      <c r="H380">
        <v>-2.4632208000000002E-3</v>
      </c>
      <c r="I380">
        <v>-1.9019633899999999E-2</v>
      </c>
    </row>
    <row r="381" spans="1:9" x14ac:dyDescent="0.3">
      <c r="A381" s="70">
        <v>42193</v>
      </c>
      <c r="B381">
        <v>172.92320251460001</v>
      </c>
      <c r="C381">
        <v>93.372268676800005</v>
      </c>
      <c r="D381">
        <v>27.4876194</v>
      </c>
      <c r="E381">
        <v>0.47558662299999999</v>
      </c>
      <c r="F381">
        <v>-1.6919255099999999E-2</v>
      </c>
      <c r="G381">
        <v>8.5994454000000008E-3</v>
      </c>
      <c r="H381">
        <v>-2.51359479E-2</v>
      </c>
      <c r="I381">
        <v>-7.0994865000000001E-3</v>
      </c>
    </row>
    <row r="382" spans="1:9" x14ac:dyDescent="0.3">
      <c r="A382" s="70">
        <v>42194</v>
      </c>
      <c r="B382">
        <v>173.23596191409999</v>
      </c>
      <c r="C382">
        <v>91.532623290999993</v>
      </c>
      <c r="D382">
        <v>26.926961898799998</v>
      </c>
      <c r="E382">
        <v>0.46977800130000003</v>
      </c>
      <c r="F382">
        <v>1.8070269999999999E-3</v>
      </c>
      <c r="G382">
        <v>-1.9898944500000001E-2</v>
      </c>
      <c r="H382">
        <v>-2.0607614E-2</v>
      </c>
      <c r="I382">
        <v>-1.22887923E-2</v>
      </c>
    </row>
    <row r="383" spans="1:9" x14ac:dyDescent="0.3">
      <c r="A383" s="70">
        <v>42195</v>
      </c>
      <c r="B383">
        <v>175.4172668457</v>
      </c>
      <c r="C383">
        <v>90.081077575699993</v>
      </c>
      <c r="D383">
        <v>27.646839141800001</v>
      </c>
      <c r="E383">
        <v>0.47800692919999999</v>
      </c>
      <c r="F383">
        <v>1.25129109E-2</v>
      </c>
      <c r="G383">
        <v>-1.59853207E-2</v>
      </c>
      <c r="H383">
        <v>2.6383318999999999E-2</v>
      </c>
      <c r="I383">
        <v>1.7364983099999998E-2</v>
      </c>
    </row>
    <row r="384" spans="1:9" x14ac:dyDescent="0.3">
      <c r="A384" s="70">
        <v>42198</v>
      </c>
      <c r="B384">
        <v>177.35342407229999</v>
      </c>
      <c r="C384">
        <v>89.801628112800003</v>
      </c>
      <c r="D384">
        <v>28.180576324499999</v>
      </c>
      <c r="E384">
        <v>0.48115327949999998</v>
      </c>
      <c r="F384">
        <v>1.09769701E-2</v>
      </c>
      <c r="G384">
        <v>-3.1070211999999998E-3</v>
      </c>
      <c r="H384">
        <v>1.9121553100000001E-2</v>
      </c>
      <c r="I384">
        <v>6.5606592999999996E-3</v>
      </c>
    </row>
    <row r="385" spans="1:9" x14ac:dyDescent="0.3">
      <c r="A385" s="70">
        <v>42199</v>
      </c>
      <c r="B385">
        <v>178.12274169919999</v>
      </c>
      <c r="C385">
        <v>90.096611022900007</v>
      </c>
      <c r="D385">
        <v>28.1693668365</v>
      </c>
      <c r="E385">
        <v>0.48139536379999998</v>
      </c>
      <c r="F385">
        <v>4.3283849000000001E-3</v>
      </c>
      <c r="G385">
        <v>3.2794448000000001E-3</v>
      </c>
      <c r="H385">
        <v>-3.9785269999999999E-4</v>
      </c>
      <c r="I385">
        <v>5.0300680000000002E-4</v>
      </c>
    </row>
    <row r="386" spans="1:9" x14ac:dyDescent="0.3">
      <c r="A386" s="70">
        <v>42200</v>
      </c>
      <c r="B386">
        <v>178.0636291504</v>
      </c>
      <c r="C386">
        <v>91.051353454600005</v>
      </c>
      <c r="D386">
        <v>28.440723419200001</v>
      </c>
      <c r="E386">
        <v>0.47800692919999999</v>
      </c>
      <c r="F386">
        <v>-3.3191919999999998E-4</v>
      </c>
      <c r="G386">
        <v>1.05411206E-2</v>
      </c>
      <c r="H386">
        <v>9.5869362E-3</v>
      </c>
      <c r="I386">
        <v>-7.0636661000000002E-3</v>
      </c>
    </row>
    <row r="387" spans="1:9" x14ac:dyDescent="0.3">
      <c r="A387" s="70">
        <v>42201</v>
      </c>
      <c r="B387">
        <v>179.49241638180001</v>
      </c>
      <c r="C387">
        <v>91.680130004899993</v>
      </c>
      <c r="D387">
        <v>28.8197193146</v>
      </c>
      <c r="E387">
        <v>0.48865619300000002</v>
      </c>
      <c r="F387">
        <v>7.9920049000000003E-3</v>
      </c>
      <c r="G387">
        <v>6.8820000000000001E-3</v>
      </c>
      <c r="H387">
        <v>1.3237809999999999E-2</v>
      </c>
      <c r="I387">
        <v>2.2033931900000001E-2</v>
      </c>
    </row>
    <row r="388" spans="1:9" x14ac:dyDescent="0.3">
      <c r="A388" s="70">
        <v>42202</v>
      </c>
      <c r="B388">
        <v>179.64459228519999</v>
      </c>
      <c r="C388">
        <v>92.153617858900006</v>
      </c>
      <c r="D388">
        <v>29.068649292</v>
      </c>
      <c r="E388">
        <v>0.4857518971</v>
      </c>
      <c r="F388">
        <v>8.4745320000000003E-4</v>
      </c>
      <c r="G388">
        <v>5.1512729E-3</v>
      </c>
      <c r="H388">
        <v>8.6003981999999996E-3</v>
      </c>
      <c r="I388">
        <v>-5.9611667000000002E-3</v>
      </c>
    </row>
    <row r="389" spans="1:9" x14ac:dyDescent="0.3">
      <c r="A389" s="70">
        <v>42205</v>
      </c>
      <c r="B389">
        <v>179.73756408689999</v>
      </c>
      <c r="C389">
        <v>91.765472412099996</v>
      </c>
      <c r="D389">
        <v>29.618087768599999</v>
      </c>
      <c r="E389">
        <v>0.47679674630000002</v>
      </c>
      <c r="F389">
        <v>5.1739799999999997E-4</v>
      </c>
      <c r="G389">
        <v>-4.2208345000000003E-3</v>
      </c>
      <c r="H389">
        <v>1.8724998499999999E-2</v>
      </c>
      <c r="I389">
        <v>-1.8607702199999999E-2</v>
      </c>
    </row>
    <row r="390" spans="1:9" x14ac:dyDescent="0.3">
      <c r="A390" s="70">
        <v>42206</v>
      </c>
      <c r="B390">
        <v>179.02745056149999</v>
      </c>
      <c r="C390">
        <v>92.2622756958</v>
      </c>
      <c r="D390">
        <v>29.322061538700002</v>
      </c>
      <c r="E390">
        <v>0.47897505759999998</v>
      </c>
      <c r="F390">
        <v>-3.9586604999999999E-3</v>
      </c>
      <c r="G390">
        <v>5.3992346000000004E-3</v>
      </c>
      <c r="H390">
        <v>-1.00450617E-2</v>
      </c>
      <c r="I390">
        <v>4.5582325999999999E-3</v>
      </c>
    </row>
    <row r="391" spans="1:9" x14ac:dyDescent="0.3">
      <c r="A391" s="70">
        <v>42207</v>
      </c>
      <c r="B391">
        <v>178.70617675779999</v>
      </c>
      <c r="C391">
        <v>92.836685180700002</v>
      </c>
      <c r="D391">
        <v>28.081905365000001</v>
      </c>
      <c r="E391">
        <v>0.46977800130000003</v>
      </c>
      <c r="F391">
        <v>-1.7961627E-3</v>
      </c>
      <c r="G391">
        <v>6.2065321999999999E-3</v>
      </c>
      <c r="H391">
        <v>-4.3214754500000001E-2</v>
      </c>
      <c r="I391">
        <v>-1.9388278799999999E-2</v>
      </c>
    </row>
    <row r="392" spans="1:9" x14ac:dyDescent="0.3">
      <c r="A392" s="70">
        <v>42208</v>
      </c>
      <c r="B392">
        <v>177.7000427246</v>
      </c>
      <c r="C392">
        <v>93.993225097700005</v>
      </c>
      <c r="D392">
        <v>28.068449020399999</v>
      </c>
      <c r="E392">
        <v>0.47558662299999999</v>
      </c>
      <c r="F392">
        <v>-5.6460108999999998E-3</v>
      </c>
      <c r="G392">
        <v>1.23808301E-2</v>
      </c>
      <c r="H392">
        <v>-4.7929690000000002E-4</v>
      </c>
      <c r="I392">
        <v>1.22887923E-2</v>
      </c>
    </row>
    <row r="393" spans="1:9" x14ac:dyDescent="0.3">
      <c r="A393" s="70">
        <v>42209</v>
      </c>
      <c r="B393">
        <v>175.85693359379999</v>
      </c>
      <c r="C393">
        <v>94.226127624499995</v>
      </c>
      <c r="D393">
        <v>27.920433044399999</v>
      </c>
      <c r="E393">
        <v>0.47001996639999999</v>
      </c>
      <c r="F393">
        <v>-1.04261884E-2</v>
      </c>
      <c r="G393">
        <v>2.4748002000000002E-3</v>
      </c>
      <c r="H393">
        <v>-5.2873468999999999E-3</v>
      </c>
      <c r="I393">
        <v>-1.17738623E-2</v>
      </c>
    </row>
    <row r="394" spans="1:9" x14ac:dyDescent="0.3">
      <c r="A394" s="70">
        <v>42212</v>
      </c>
      <c r="B394">
        <v>174.83393859860001</v>
      </c>
      <c r="C394">
        <v>94.730659484900002</v>
      </c>
      <c r="D394">
        <v>27.532461166400001</v>
      </c>
      <c r="E394">
        <v>0.46735772489999999</v>
      </c>
      <c r="F394">
        <v>-5.8341859999999999E-3</v>
      </c>
      <c r="G394">
        <v>5.3401951999999999E-3</v>
      </c>
      <c r="H394">
        <v>-1.39930734E-2</v>
      </c>
      <c r="I394">
        <v>-5.6802047999999997E-3</v>
      </c>
    </row>
    <row r="395" spans="1:9" x14ac:dyDescent="0.3">
      <c r="A395" s="70">
        <v>42213</v>
      </c>
      <c r="B395">
        <v>176.98138427730001</v>
      </c>
      <c r="C395">
        <v>94.039848327599998</v>
      </c>
      <c r="D395">
        <v>27.669261932400001</v>
      </c>
      <c r="E395">
        <v>0.47752290959999999</v>
      </c>
      <c r="F395">
        <v>1.2207952399999999E-2</v>
      </c>
      <c r="G395">
        <v>-7.3190907999999997E-3</v>
      </c>
      <c r="H395">
        <v>4.9564049000000001E-3</v>
      </c>
      <c r="I395">
        <v>2.1517166399999999E-2</v>
      </c>
    </row>
    <row r="396" spans="1:9" x14ac:dyDescent="0.3">
      <c r="A396" s="70">
        <v>42214</v>
      </c>
      <c r="B396">
        <v>178.19883728030001</v>
      </c>
      <c r="C396">
        <v>93.690490722700005</v>
      </c>
      <c r="D396">
        <v>27.5818004608</v>
      </c>
      <c r="E396">
        <v>0.48333150149999998</v>
      </c>
      <c r="F396">
        <v>6.8554367000000001E-3</v>
      </c>
      <c r="G396">
        <v>-3.7219130999999999E-3</v>
      </c>
      <c r="H396">
        <v>-3.1659678999999999E-3</v>
      </c>
      <c r="I396">
        <v>1.20906196E-2</v>
      </c>
    </row>
    <row r="397" spans="1:9" x14ac:dyDescent="0.3">
      <c r="A397" s="70">
        <v>42215</v>
      </c>
      <c r="B397">
        <v>178.24114990230001</v>
      </c>
      <c r="C397">
        <v>94.412445068400004</v>
      </c>
      <c r="D397">
        <v>27.442764282199999</v>
      </c>
      <c r="E397">
        <v>0.48454171419999997</v>
      </c>
      <c r="F397">
        <v>2.374179E-4</v>
      </c>
      <c r="G397">
        <v>7.6762000999999998E-3</v>
      </c>
      <c r="H397">
        <v>-5.0536147000000003E-3</v>
      </c>
      <c r="I397">
        <v>2.5007683000000001E-3</v>
      </c>
    </row>
    <row r="398" spans="1:9" x14ac:dyDescent="0.3">
      <c r="A398" s="70">
        <v>42216</v>
      </c>
      <c r="B398">
        <v>177.97061157229999</v>
      </c>
      <c r="C398">
        <v>95.111061096200004</v>
      </c>
      <c r="D398">
        <v>27.2027988434</v>
      </c>
      <c r="E398">
        <v>0.48284751180000002</v>
      </c>
      <c r="F398">
        <v>-1.5189750000000001E-3</v>
      </c>
      <c r="G398">
        <v>7.3723751000000001E-3</v>
      </c>
      <c r="H398">
        <v>-8.7826702999999999E-3</v>
      </c>
      <c r="I398">
        <v>-3.5026317999999998E-3</v>
      </c>
    </row>
    <row r="399" spans="1:9" x14ac:dyDescent="0.3">
      <c r="A399" s="70">
        <v>42219</v>
      </c>
      <c r="B399">
        <v>177.37031555179999</v>
      </c>
      <c r="C399">
        <v>96.112236022900007</v>
      </c>
      <c r="D399">
        <v>26.561414718599998</v>
      </c>
      <c r="E399">
        <v>0.49107646939999999</v>
      </c>
      <c r="F399">
        <v>-3.3787079000000002E-3</v>
      </c>
      <c r="G399">
        <v>1.0471360900000001E-2</v>
      </c>
      <c r="H399">
        <v>-2.3860278499999998E-2</v>
      </c>
      <c r="I399">
        <v>1.6898964700000001E-2</v>
      </c>
    </row>
    <row r="400" spans="1:9" x14ac:dyDescent="0.3">
      <c r="A400" s="70">
        <v>42220</v>
      </c>
      <c r="B400">
        <v>177.0237121582</v>
      </c>
      <c r="C400">
        <v>95.349853515600003</v>
      </c>
      <c r="D400">
        <v>25.7092285156</v>
      </c>
      <c r="E400">
        <v>0.4930128157</v>
      </c>
      <c r="F400">
        <v>-1.9560347E-3</v>
      </c>
      <c r="G400">
        <v>-7.9638380000000009E-3</v>
      </c>
      <c r="H400">
        <v>-3.2609574500000002E-2</v>
      </c>
      <c r="I400">
        <v>3.9353112000000004E-3</v>
      </c>
    </row>
    <row r="401" spans="1:9" x14ac:dyDescent="0.3">
      <c r="A401" s="70">
        <v>42221</v>
      </c>
      <c r="B401">
        <v>177.60708618160001</v>
      </c>
      <c r="C401">
        <v>94.634178161600005</v>
      </c>
      <c r="D401">
        <v>25.879667282100002</v>
      </c>
      <c r="E401">
        <v>0.49809542299999998</v>
      </c>
      <c r="F401">
        <v>3.2900388000000002E-3</v>
      </c>
      <c r="G401">
        <v>-7.5340935999999997E-3</v>
      </c>
      <c r="H401">
        <v>6.6075997000000003E-3</v>
      </c>
      <c r="I401">
        <v>1.0256502000000001E-2</v>
      </c>
    </row>
    <row r="402" spans="1:9" x14ac:dyDescent="0.3">
      <c r="A402" s="70">
        <v>42222</v>
      </c>
      <c r="B402">
        <v>176.15286254879999</v>
      </c>
      <c r="C402">
        <v>95.474365234399997</v>
      </c>
      <c r="D402">
        <v>25.935981750500002</v>
      </c>
      <c r="E402">
        <v>0.49494904280000002</v>
      </c>
      <c r="F402">
        <v>-8.2215741000000002E-3</v>
      </c>
      <c r="G402">
        <v>8.8390824E-3</v>
      </c>
      <c r="H402">
        <v>2.1736479999999998E-3</v>
      </c>
      <c r="I402">
        <v>-6.3368577000000002E-3</v>
      </c>
    </row>
    <row r="403" spans="1:9" x14ac:dyDescent="0.3">
      <c r="A403" s="70">
        <v>42223</v>
      </c>
      <c r="B403">
        <v>175.81465148929999</v>
      </c>
      <c r="C403">
        <v>96.7267456055</v>
      </c>
      <c r="D403">
        <v>26.023836135900002</v>
      </c>
      <c r="E403">
        <v>0.55618226530000003</v>
      </c>
      <c r="F403">
        <v>-1.9218317E-3</v>
      </c>
      <c r="G403">
        <v>1.30321629E-2</v>
      </c>
      <c r="H403">
        <v>3.3816311E-3</v>
      </c>
      <c r="I403">
        <v>0.1166412424</v>
      </c>
    </row>
    <row r="404" spans="1:9" x14ac:dyDescent="0.3">
      <c r="A404" s="70">
        <v>42226</v>
      </c>
      <c r="B404">
        <v>178.02983093259999</v>
      </c>
      <c r="C404">
        <v>95.528770446799996</v>
      </c>
      <c r="D404">
        <v>26.9700031281</v>
      </c>
      <c r="E404">
        <v>0.57554465529999999</v>
      </c>
      <c r="F404">
        <v>1.25208022E-2</v>
      </c>
      <c r="G404">
        <v>-1.24624842E-2</v>
      </c>
      <c r="H404">
        <v>3.57123606E-2</v>
      </c>
      <c r="I404">
        <v>3.4220763299999998E-2</v>
      </c>
    </row>
    <row r="405" spans="1:9" x14ac:dyDescent="0.3">
      <c r="A405" s="70">
        <v>42227</v>
      </c>
      <c r="B405">
        <v>176.42338562009999</v>
      </c>
      <c r="C405">
        <v>97.045730590800005</v>
      </c>
      <c r="D405">
        <v>25.5665245056</v>
      </c>
      <c r="E405">
        <v>0.57264018059999999</v>
      </c>
      <c r="F405">
        <v>-9.0644194000000008E-3</v>
      </c>
      <c r="G405">
        <v>1.5754853499999999E-2</v>
      </c>
      <c r="H405">
        <v>-5.3441393900000002E-2</v>
      </c>
      <c r="I405">
        <v>-5.0592566999999996E-3</v>
      </c>
    </row>
    <row r="406" spans="1:9" x14ac:dyDescent="0.3">
      <c r="A406" s="70">
        <v>42228</v>
      </c>
      <c r="B406">
        <v>176.634765625</v>
      </c>
      <c r="C406">
        <v>96.516731262199997</v>
      </c>
      <c r="D406">
        <v>25.960760116599999</v>
      </c>
      <c r="E406">
        <v>0.57409226889999998</v>
      </c>
      <c r="F406">
        <v>1.1974233000000001E-3</v>
      </c>
      <c r="G406">
        <v>-5.4659425000000003E-3</v>
      </c>
      <c r="H406">
        <v>1.53023124E-2</v>
      </c>
      <c r="I406">
        <v>2.5325682999999999E-3</v>
      </c>
    </row>
    <row r="407" spans="1:9" x14ac:dyDescent="0.3">
      <c r="A407" s="70">
        <v>42229</v>
      </c>
      <c r="B407">
        <v>176.41497802730001</v>
      </c>
      <c r="C407">
        <v>96.205589294399999</v>
      </c>
      <c r="D407">
        <v>25.940490722700002</v>
      </c>
      <c r="E407">
        <v>0.56925183530000001</v>
      </c>
      <c r="F407">
        <v>-1.2450802E-3</v>
      </c>
      <c r="G407">
        <v>-3.2289175000000002E-3</v>
      </c>
      <c r="H407">
        <v>-7.8107540000000003E-4</v>
      </c>
      <c r="I407">
        <v>-8.4672015999999999E-3</v>
      </c>
    </row>
    <row r="408" spans="1:9" x14ac:dyDescent="0.3">
      <c r="A408" s="70">
        <v>42230</v>
      </c>
      <c r="B408">
        <v>177.05751037600001</v>
      </c>
      <c r="C408">
        <v>96.431152343799994</v>
      </c>
      <c r="D408">
        <v>26.122961044299998</v>
      </c>
      <c r="E408">
        <v>0.56973588470000003</v>
      </c>
      <c r="F408">
        <v>3.6355478000000001E-3</v>
      </c>
      <c r="G408">
        <v>2.3418496999999998E-3</v>
      </c>
      <c r="H408">
        <v>7.0095647999999997E-3</v>
      </c>
      <c r="I408">
        <v>8.4996409999999996E-4</v>
      </c>
    </row>
    <row r="409" spans="1:9" x14ac:dyDescent="0.3">
      <c r="A409" s="70">
        <v>42233</v>
      </c>
      <c r="B409">
        <v>178.04669189449999</v>
      </c>
      <c r="C409">
        <v>96.8668136597</v>
      </c>
      <c r="D409">
        <v>26.393295288099999</v>
      </c>
      <c r="E409">
        <v>0.56610542539999997</v>
      </c>
      <c r="F409">
        <v>5.5712327000000004E-3</v>
      </c>
      <c r="G409">
        <v>4.5076734000000004E-3</v>
      </c>
      <c r="H409">
        <v>1.02953504E-2</v>
      </c>
      <c r="I409">
        <v>-6.3925685000000001E-3</v>
      </c>
    </row>
    <row r="410" spans="1:9" x14ac:dyDescent="0.3">
      <c r="A410" s="70">
        <v>42234</v>
      </c>
      <c r="B410">
        <v>177.530960083</v>
      </c>
      <c r="C410">
        <v>96.104408264200003</v>
      </c>
      <c r="D410">
        <v>26.244606018100001</v>
      </c>
      <c r="E410">
        <v>0.56095278260000003</v>
      </c>
      <c r="F410">
        <v>-2.9008132E-3</v>
      </c>
      <c r="G410">
        <v>-7.9017934000000008E-3</v>
      </c>
      <c r="H410">
        <v>-5.6495286000000002E-3</v>
      </c>
      <c r="I410">
        <v>-9.1435891999999998E-3</v>
      </c>
    </row>
    <row r="411" spans="1:9" x14ac:dyDescent="0.3">
      <c r="A411" s="70">
        <v>42235</v>
      </c>
      <c r="B411">
        <v>176.12748718259999</v>
      </c>
      <c r="C411">
        <v>97.053497314500007</v>
      </c>
      <c r="D411">
        <v>25.9089488983</v>
      </c>
      <c r="E411">
        <v>0.55876535179999998</v>
      </c>
      <c r="F411">
        <v>-7.9369248999999996E-3</v>
      </c>
      <c r="G411">
        <v>9.8271586000000001E-3</v>
      </c>
      <c r="H411">
        <v>-1.2872056600000001E-2</v>
      </c>
      <c r="I411">
        <v>-3.9071148E-3</v>
      </c>
    </row>
    <row r="412" spans="1:9" x14ac:dyDescent="0.3">
      <c r="A412" s="70">
        <v>42236</v>
      </c>
      <c r="B412">
        <v>172.44972229000001</v>
      </c>
      <c r="C412">
        <v>98.033676147500003</v>
      </c>
      <c r="D412">
        <v>25.377298355099999</v>
      </c>
      <c r="E412">
        <v>0.53859251740000003</v>
      </c>
      <c r="F412">
        <v>-2.11023628E-2</v>
      </c>
      <c r="G412">
        <v>1.0048708599999999E-2</v>
      </c>
      <c r="H412">
        <v>-2.07334175E-2</v>
      </c>
      <c r="I412">
        <v>-3.6770333199999998E-2</v>
      </c>
    </row>
    <row r="413" spans="1:9" x14ac:dyDescent="0.3">
      <c r="A413" s="70">
        <v>42237</v>
      </c>
      <c r="B413">
        <v>167.25856018069999</v>
      </c>
      <c r="C413">
        <v>98.329246521000002</v>
      </c>
      <c r="D413">
        <v>23.825151443500001</v>
      </c>
      <c r="E413">
        <v>0.52182233330000005</v>
      </c>
      <c r="F413">
        <v>-3.05648494E-2</v>
      </c>
      <c r="G413">
        <v>3.0104521999999999E-3</v>
      </c>
      <c r="H413">
        <v>-6.3113202800000004E-2</v>
      </c>
      <c r="I413">
        <v>-3.1632115199999998E-2</v>
      </c>
    </row>
    <row r="414" spans="1:9" x14ac:dyDescent="0.3">
      <c r="A414" s="70">
        <v>42240</v>
      </c>
      <c r="B414">
        <v>160.21578979489999</v>
      </c>
      <c r="C414">
        <v>98.298164367699997</v>
      </c>
      <c r="D414">
        <v>23.2304229736</v>
      </c>
      <c r="E414">
        <v>0.50335073470000002</v>
      </c>
      <c r="F414">
        <v>-4.3019286900000002E-2</v>
      </c>
      <c r="G414">
        <v>-3.1615279999999999E-4</v>
      </c>
      <c r="H414">
        <v>-2.5279051300000001E-2</v>
      </c>
      <c r="I414">
        <v>-3.6039959500000003E-2</v>
      </c>
    </row>
    <row r="415" spans="1:9" x14ac:dyDescent="0.3">
      <c r="A415" s="70">
        <v>42241</v>
      </c>
      <c r="B415">
        <v>158.33042907710001</v>
      </c>
      <c r="C415">
        <v>96.718971252399996</v>
      </c>
      <c r="D415">
        <v>23.3700942993</v>
      </c>
      <c r="E415">
        <v>0.49289956689999997</v>
      </c>
      <c r="F415">
        <v>-1.18374203E-2</v>
      </c>
      <c r="G415">
        <v>-1.6195783299999999E-2</v>
      </c>
      <c r="H415">
        <v>5.9944289000000003E-3</v>
      </c>
      <c r="I415">
        <v>-2.09817778E-2</v>
      </c>
    </row>
    <row r="416" spans="1:9" x14ac:dyDescent="0.3">
      <c r="A416" s="70">
        <v>42242</v>
      </c>
      <c r="B416">
        <v>164.4093322754</v>
      </c>
      <c r="C416">
        <v>94.851966857899995</v>
      </c>
      <c r="D416">
        <v>24.7104816437</v>
      </c>
      <c r="E416">
        <v>0.53008568290000002</v>
      </c>
      <c r="F416">
        <v>3.7675074099999997E-2</v>
      </c>
      <c r="G416">
        <v>-1.9492137199999999E-2</v>
      </c>
      <c r="H416">
        <v>5.5770328100000002E-2</v>
      </c>
      <c r="I416">
        <v>7.2733224299999996E-2</v>
      </c>
    </row>
    <row r="417" spans="1:9" x14ac:dyDescent="0.3">
      <c r="A417" s="70">
        <v>42243</v>
      </c>
      <c r="B417">
        <v>168.4760131836</v>
      </c>
      <c r="C417">
        <v>94.906417846699995</v>
      </c>
      <c r="D417">
        <v>25.438121795699999</v>
      </c>
      <c r="E417">
        <v>0.55001568789999999</v>
      </c>
      <c r="F417">
        <v>2.4434138000000001E-2</v>
      </c>
      <c r="G417">
        <v>5.7389810000000002E-4</v>
      </c>
      <c r="H417">
        <v>2.9021395299999999E-2</v>
      </c>
      <c r="I417">
        <v>3.6908142099999999E-2</v>
      </c>
    </row>
    <row r="418" spans="1:9" x14ac:dyDescent="0.3">
      <c r="A418" s="70">
        <v>42244</v>
      </c>
      <c r="B418">
        <v>168.48446655270001</v>
      </c>
      <c r="C418">
        <v>95.186500549300007</v>
      </c>
      <c r="D418">
        <v>25.521474838300001</v>
      </c>
      <c r="E418">
        <v>0.55244612689999995</v>
      </c>
      <c r="F418">
        <v>5.0174199999999998E-5</v>
      </c>
      <c r="G418">
        <v>2.9467999999999999E-3</v>
      </c>
      <c r="H418">
        <v>3.2713413000000002E-3</v>
      </c>
      <c r="I418">
        <v>4.4091195000000001E-3</v>
      </c>
    </row>
    <row r="419" spans="1:9" x14ac:dyDescent="0.3">
      <c r="A419" s="70">
        <v>42247</v>
      </c>
      <c r="B419">
        <v>167.12329101559999</v>
      </c>
      <c r="C419">
        <v>94.455245971699995</v>
      </c>
      <c r="D419">
        <v>25.402086257899999</v>
      </c>
      <c r="E419">
        <v>0.54637008909999996</v>
      </c>
      <c r="F419">
        <v>-8.1117493000000002E-3</v>
      </c>
      <c r="G419">
        <v>-7.7119961000000001E-3</v>
      </c>
      <c r="H419">
        <v>-4.6889415E-3</v>
      </c>
      <c r="I419">
        <v>-1.10593559E-2</v>
      </c>
    </row>
    <row r="420" spans="1:9" x14ac:dyDescent="0.3">
      <c r="A420" s="70">
        <v>42248</v>
      </c>
      <c r="B420">
        <v>162.13500976559999</v>
      </c>
      <c r="C420">
        <v>95.135841369600001</v>
      </c>
      <c r="D420">
        <v>24.266687393200002</v>
      </c>
      <c r="E420">
        <v>0.52400958539999998</v>
      </c>
      <c r="F420">
        <v>-3.03024278E-2</v>
      </c>
      <c r="G420">
        <v>7.1796446999999996E-3</v>
      </c>
      <c r="H420">
        <v>-4.57267861E-2</v>
      </c>
      <c r="I420">
        <v>-4.1786588E-2</v>
      </c>
    </row>
    <row r="421" spans="1:9" x14ac:dyDescent="0.3">
      <c r="A421" s="70">
        <v>42249</v>
      </c>
      <c r="B421">
        <v>165.21253967289999</v>
      </c>
      <c r="C421">
        <v>94.317237853999998</v>
      </c>
      <c r="D421">
        <v>25.307466507000001</v>
      </c>
      <c r="E421">
        <v>0.53980767730000001</v>
      </c>
      <c r="F421">
        <v>1.8803382399999999E-2</v>
      </c>
      <c r="G421">
        <v>-8.6418083999999992E-3</v>
      </c>
      <c r="H421">
        <v>4.1994950400000002E-2</v>
      </c>
      <c r="I421">
        <v>2.9702946099999999E-2</v>
      </c>
    </row>
    <row r="422" spans="1:9" x14ac:dyDescent="0.3">
      <c r="A422" s="70">
        <v>42250</v>
      </c>
      <c r="B422">
        <v>165.3309020996</v>
      </c>
      <c r="C422">
        <v>94.777198791499998</v>
      </c>
      <c r="D422">
        <v>24.863672256499999</v>
      </c>
      <c r="E422">
        <v>0.54126596449999997</v>
      </c>
      <c r="F422">
        <v>7.1616870000000001E-4</v>
      </c>
      <c r="G422">
        <v>4.8648902999999999E-3</v>
      </c>
      <c r="H422">
        <v>-1.7691678400000001E-2</v>
      </c>
      <c r="I422">
        <v>2.6978516E-3</v>
      </c>
    </row>
    <row r="423" spans="1:9" x14ac:dyDescent="0.3">
      <c r="A423" s="70">
        <v>42251</v>
      </c>
      <c r="B423">
        <v>162.82829284670001</v>
      </c>
      <c r="C423">
        <v>95.642547607400004</v>
      </c>
      <c r="D423">
        <v>24.6158618927</v>
      </c>
      <c r="E423">
        <v>0.52862751480000003</v>
      </c>
      <c r="F423">
        <v>-1.52527055E-2</v>
      </c>
      <c r="G423">
        <v>9.0889183999999998E-3</v>
      </c>
      <c r="H423">
        <v>-1.00167651E-2</v>
      </c>
      <c r="I423">
        <v>-2.3626721400000002E-2</v>
      </c>
    </row>
    <row r="424" spans="1:9" x14ac:dyDescent="0.3">
      <c r="A424" s="70">
        <v>42255</v>
      </c>
      <c r="B424">
        <v>166.92036437990001</v>
      </c>
      <c r="C424">
        <v>94.231475830099996</v>
      </c>
      <c r="D424">
        <v>25.300704956099999</v>
      </c>
      <c r="E424">
        <v>0.55123090740000003</v>
      </c>
      <c r="F424">
        <v>2.4820611199999999E-2</v>
      </c>
      <c r="G424">
        <v>-1.48635156E-2</v>
      </c>
      <c r="H424">
        <v>2.7441231699999999E-2</v>
      </c>
      <c r="I424">
        <v>4.1869737999999997E-2</v>
      </c>
    </row>
    <row r="425" spans="1:9" x14ac:dyDescent="0.3">
      <c r="A425" s="70">
        <v>42256</v>
      </c>
      <c r="B425">
        <v>164.6883392334</v>
      </c>
      <c r="C425">
        <v>94.683670043899994</v>
      </c>
      <c r="D425">
        <v>24.814113616899999</v>
      </c>
      <c r="E425">
        <v>0.54029375310000005</v>
      </c>
      <c r="F425">
        <v>-1.3462004E-2</v>
      </c>
      <c r="G425">
        <v>4.7872823999999996E-3</v>
      </c>
      <c r="H425">
        <v>-1.94196705E-2</v>
      </c>
      <c r="I425">
        <v>-2.0040812200000001E-2</v>
      </c>
    </row>
    <row r="426" spans="1:9" x14ac:dyDescent="0.3">
      <c r="A426" s="70">
        <v>42257</v>
      </c>
      <c r="B426">
        <v>165.5845489502</v>
      </c>
      <c r="C426">
        <v>94.044387817399993</v>
      </c>
      <c r="D426">
        <v>25.359277725199998</v>
      </c>
      <c r="E426">
        <v>0.54880052800000001</v>
      </c>
      <c r="F426">
        <v>5.4270995000000001E-3</v>
      </c>
      <c r="G426">
        <v>-6.7746649000000004E-3</v>
      </c>
      <c r="H426">
        <v>2.1732059500000001E-2</v>
      </c>
      <c r="I426">
        <v>1.56220596E-2</v>
      </c>
    </row>
    <row r="427" spans="1:9" x14ac:dyDescent="0.3">
      <c r="A427" s="70">
        <v>42258</v>
      </c>
      <c r="B427">
        <v>166.33695983889999</v>
      </c>
      <c r="C427">
        <v>94.636871337900004</v>
      </c>
      <c r="D427">
        <v>25.728731155399998</v>
      </c>
      <c r="E427">
        <v>0.5505017042</v>
      </c>
      <c r="F427">
        <v>4.5336752999999997E-3</v>
      </c>
      <c r="G427">
        <v>6.2802789000000001E-3</v>
      </c>
      <c r="H427">
        <v>1.4463663E-2</v>
      </c>
      <c r="I427">
        <v>3.0950132999999999E-3</v>
      </c>
    </row>
    <row r="428" spans="1:9" x14ac:dyDescent="0.3">
      <c r="A428" s="70">
        <v>42261</v>
      </c>
      <c r="B428">
        <v>165.71980285640001</v>
      </c>
      <c r="C428">
        <v>94.785011291499998</v>
      </c>
      <c r="D428">
        <v>25.9765396118</v>
      </c>
      <c r="E428">
        <v>0.55147403480000001</v>
      </c>
      <c r="F428">
        <v>-3.7171818999999998E-3</v>
      </c>
      <c r="G428">
        <v>1.5641275E-3</v>
      </c>
      <c r="H428">
        <v>9.5854967999999992E-3</v>
      </c>
      <c r="I428">
        <v>1.7647046E-3</v>
      </c>
    </row>
    <row r="429" spans="1:9" x14ac:dyDescent="0.3">
      <c r="A429" s="70">
        <v>42262</v>
      </c>
      <c r="B429">
        <v>167.79124450680001</v>
      </c>
      <c r="C429">
        <v>92.968490600600006</v>
      </c>
      <c r="D429">
        <v>26.195049285900001</v>
      </c>
      <c r="E429">
        <v>0.55755007270000001</v>
      </c>
      <c r="F429">
        <v>1.24221869E-2</v>
      </c>
      <c r="G429">
        <v>-1.9350663000000001E-2</v>
      </c>
      <c r="H429">
        <v>8.3766263000000004E-3</v>
      </c>
      <c r="I429">
        <v>1.09575592E-2</v>
      </c>
    </row>
    <row r="430" spans="1:9" x14ac:dyDescent="0.3">
      <c r="A430" s="70">
        <v>42263</v>
      </c>
      <c r="B430">
        <v>169.2454071045</v>
      </c>
      <c r="C430">
        <v>92.617683410599994</v>
      </c>
      <c r="D430">
        <v>26.224334716800001</v>
      </c>
      <c r="E430">
        <v>0.5614390373</v>
      </c>
      <c r="F430">
        <v>8.6291600999999999E-3</v>
      </c>
      <c r="G430">
        <v>-3.7805360000000001E-3</v>
      </c>
      <c r="H430">
        <v>1.1173513E-3</v>
      </c>
      <c r="I430">
        <v>6.9508814E-3</v>
      </c>
    </row>
    <row r="431" spans="1:9" x14ac:dyDescent="0.3">
      <c r="A431" s="70">
        <v>42264</v>
      </c>
      <c r="B431">
        <v>168.86491394039999</v>
      </c>
      <c r="C431">
        <v>93.748115539599993</v>
      </c>
      <c r="D431">
        <v>25.6633987427</v>
      </c>
      <c r="E431">
        <v>0.5665430427</v>
      </c>
      <c r="F431">
        <v>-2.2507052E-3</v>
      </c>
      <c r="G431">
        <v>1.21314748E-2</v>
      </c>
      <c r="H431">
        <v>-2.1621982299999998E-2</v>
      </c>
      <c r="I431">
        <v>9.0498604E-3</v>
      </c>
    </row>
    <row r="432" spans="1:9" x14ac:dyDescent="0.3">
      <c r="A432" s="70">
        <v>42265</v>
      </c>
      <c r="B432">
        <v>166.1054534912</v>
      </c>
      <c r="C432">
        <v>95.190399169900004</v>
      </c>
      <c r="D432">
        <v>25.5575237274</v>
      </c>
      <c r="E432">
        <v>0.56605684759999997</v>
      </c>
      <c r="F432">
        <v>-1.64762208E-2</v>
      </c>
      <c r="G432">
        <v>1.52675239E-2</v>
      </c>
      <c r="H432">
        <v>-4.1340593000000004E-3</v>
      </c>
      <c r="I432">
        <v>-8.5854699999999998E-4</v>
      </c>
    </row>
    <row r="433" spans="1:9" x14ac:dyDescent="0.3">
      <c r="A433" s="70">
        <v>42268</v>
      </c>
      <c r="B433">
        <v>166.96379089359999</v>
      </c>
      <c r="C433">
        <v>93.638992309599999</v>
      </c>
      <c r="D433">
        <v>25.9540061951</v>
      </c>
      <c r="E433">
        <v>0.57189005609999999</v>
      </c>
      <c r="F433">
        <v>5.1541193000000001E-3</v>
      </c>
      <c r="G433">
        <v>-1.64322064E-2</v>
      </c>
      <c r="H433">
        <v>1.5394234999999999E-2</v>
      </c>
      <c r="I433">
        <v>1.02522528E-2</v>
      </c>
    </row>
    <row r="434" spans="1:9" x14ac:dyDescent="0.3">
      <c r="A434" s="70">
        <v>42269</v>
      </c>
      <c r="B434">
        <v>164.79664611819999</v>
      </c>
      <c r="C434">
        <v>94.940956115700004</v>
      </c>
      <c r="D434">
        <v>25.546255111699999</v>
      </c>
      <c r="E434">
        <v>0.55633485319999998</v>
      </c>
      <c r="F434">
        <v>-1.30647019E-2</v>
      </c>
      <c r="G434">
        <v>1.3808302600000001E-2</v>
      </c>
      <c r="H434">
        <v>-1.58352441E-2</v>
      </c>
      <c r="I434">
        <v>-2.7576396499999999E-2</v>
      </c>
    </row>
    <row r="435" spans="1:9" x14ac:dyDescent="0.3">
      <c r="A435" s="70">
        <v>42270</v>
      </c>
      <c r="B435">
        <v>164.5331878662</v>
      </c>
      <c r="C435">
        <v>94.933151245100007</v>
      </c>
      <c r="D435">
        <v>25.7535114288</v>
      </c>
      <c r="E435">
        <v>0.55900835989999997</v>
      </c>
      <c r="F435">
        <v>-1.5999662E-3</v>
      </c>
      <c r="G435">
        <v>-8.2211000000000003E-5</v>
      </c>
      <c r="H435">
        <v>8.0802489999999994E-3</v>
      </c>
      <c r="I435">
        <v>4.7940613000000002E-3</v>
      </c>
    </row>
    <row r="436" spans="1:9" x14ac:dyDescent="0.3">
      <c r="A436" s="70">
        <v>42271</v>
      </c>
      <c r="B436">
        <v>163.93824768069999</v>
      </c>
      <c r="C436">
        <v>95.580245971699995</v>
      </c>
      <c r="D436">
        <v>25.906696319600002</v>
      </c>
      <c r="E436">
        <v>0.56970244650000001</v>
      </c>
      <c r="F436">
        <v>-3.6224814E-3</v>
      </c>
      <c r="G436">
        <v>6.7931937999999997E-3</v>
      </c>
      <c r="H436">
        <v>5.9304965000000001E-3</v>
      </c>
      <c r="I436">
        <v>1.8949772600000001E-2</v>
      </c>
    </row>
    <row r="437" spans="1:9" x14ac:dyDescent="0.3">
      <c r="A437" s="70">
        <v>42272</v>
      </c>
      <c r="B437">
        <v>163.8957977295</v>
      </c>
      <c r="C437">
        <v>94.753807067899999</v>
      </c>
      <c r="D437">
        <v>25.841371536299999</v>
      </c>
      <c r="E437">
        <v>0.57383430000000002</v>
      </c>
      <c r="F437">
        <v>-2.5897220000000001E-4</v>
      </c>
      <c r="G437">
        <v>-8.6841433000000006E-3</v>
      </c>
      <c r="H437">
        <v>-2.5247249000000002E-3</v>
      </c>
      <c r="I437">
        <v>7.2264779999999997E-3</v>
      </c>
    </row>
    <row r="438" spans="1:9" x14ac:dyDescent="0.3">
      <c r="A438" s="70">
        <v>42275</v>
      </c>
      <c r="B438">
        <v>159.78245544430001</v>
      </c>
      <c r="C438">
        <v>96.3754196167</v>
      </c>
      <c r="D438">
        <v>25.329992294299998</v>
      </c>
      <c r="E438">
        <v>0.56629985569999997</v>
      </c>
      <c r="F438">
        <v>-2.5417609599999998E-2</v>
      </c>
      <c r="G438">
        <v>1.6969162600000001E-2</v>
      </c>
      <c r="H438">
        <v>-1.9987595699999999E-2</v>
      </c>
      <c r="I438">
        <v>-1.32169604E-2</v>
      </c>
    </row>
    <row r="439" spans="1:9" x14ac:dyDescent="0.3">
      <c r="A439" s="70">
        <v>42276</v>
      </c>
      <c r="B439">
        <v>159.87593078610001</v>
      </c>
      <c r="C439">
        <v>96.648277282699993</v>
      </c>
      <c r="D439">
        <v>24.568557739300001</v>
      </c>
      <c r="E439">
        <v>0.57626485819999995</v>
      </c>
      <c r="F439">
        <v>5.8484529999999996E-4</v>
      </c>
      <c r="G439">
        <v>2.8271952999999999E-3</v>
      </c>
      <c r="H439">
        <v>-3.0521675099999999E-2</v>
      </c>
      <c r="I439">
        <v>1.744366E-2</v>
      </c>
    </row>
    <row r="440" spans="1:9" x14ac:dyDescent="0.3">
      <c r="A440" s="70">
        <v>42277</v>
      </c>
      <c r="B440">
        <v>162.8589630127</v>
      </c>
      <c r="C440">
        <v>96.3130569458</v>
      </c>
      <c r="D440">
        <v>24.847904205300001</v>
      </c>
      <c r="E440">
        <v>0.5991113186</v>
      </c>
      <c r="F440">
        <v>1.84864868E-2</v>
      </c>
      <c r="G440">
        <v>-3.4744855E-3</v>
      </c>
      <c r="H440">
        <v>1.1305926399999999E-2</v>
      </c>
      <c r="I440">
        <v>3.8880043199999999E-2</v>
      </c>
    </row>
    <row r="441" spans="1:9" x14ac:dyDescent="0.3">
      <c r="A441" s="70">
        <v>42278</v>
      </c>
      <c r="B441">
        <v>163.28396606449999</v>
      </c>
      <c r="C441">
        <v>96.723976135300006</v>
      </c>
      <c r="D441">
        <v>24.685705184900002</v>
      </c>
      <c r="E441">
        <v>0.58744502070000004</v>
      </c>
      <c r="F441">
        <v>2.6062394999999999E-3</v>
      </c>
      <c r="G441">
        <v>4.2574194999999999E-3</v>
      </c>
      <c r="H441">
        <v>-6.5490725000000001E-3</v>
      </c>
      <c r="I441">
        <v>-1.96647618E-2</v>
      </c>
    </row>
    <row r="442" spans="1:9" x14ac:dyDescent="0.3">
      <c r="A442" s="70">
        <v>42279</v>
      </c>
      <c r="B442">
        <v>165.72300720210001</v>
      </c>
      <c r="C442">
        <v>97.309898376500001</v>
      </c>
      <c r="D442">
        <v>24.8659305573</v>
      </c>
      <c r="E442">
        <v>0.6027568579</v>
      </c>
      <c r="F442">
        <v>1.48269552E-2</v>
      </c>
      <c r="G442">
        <v>6.0393992999999997E-3</v>
      </c>
      <c r="H442">
        <v>7.2742772000000001E-3</v>
      </c>
      <c r="I442">
        <v>2.5731234799999999E-2</v>
      </c>
    </row>
    <row r="443" spans="1:9" x14ac:dyDescent="0.3">
      <c r="A443" s="70">
        <v>42282</v>
      </c>
      <c r="B443">
        <v>168.67204284670001</v>
      </c>
      <c r="C443">
        <v>95.9896316528</v>
      </c>
      <c r="D443">
        <v>24.956039428699999</v>
      </c>
      <c r="E443">
        <v>0.61782574649999999</v>
      </c>
      <c r="F443">
        <v>1.7638491400000001E-2</v>
      </c>
      <c r="G443">
        <v>-1.3660532499999999E-2</v>
      </c>
      <c r="H443">
        <v>3.6172383000000002E-3</v>
      </c>
      <c r="I443">
        <v>2.4692559499999999E-2</v>
      </c>
    </row>
    <row r="444" spans="1:9" x14ac:dyDescent="0.3">
      <c r="A444" s="70">
        <v>42283</v>
      </c>
      <c r="B444">
        <v>168.09407043460001</v>
      </c>
      <c r="C444">
        <v>96.403640747099999</v>
      </c>
      <c r="D444">
        <v>25.0754261017</v>
      </c>
      <c r="E444">
        <v>0.62584644560000002</v>
      </c>
      <c r="F444">
        <v>-3.4324888999999999E-3</v>
      </c>
      <c r="G444">
        <v>4.3037860000000004E-3</v>
      </c>
      <c r="H444">
        <v>4.7724726E-3</v>
      </c>
      <c r="I444">
        <v>1.28985922E-2</v>
      </c>
    </row>
    <row r="445" spans="1:9" x14ac:dyDescent="0.3">
      <c r="A445" s="70">
        <v>42284</v>
      </c>
      <c r="B445">
        <v>169.47090148929999</v>
      </c>
      <c r="C445">
        <v>96.083358764600007</v>
      </c>
      <c r="D445">
        <v>24.956039428699999</v>
      </c>
      <c r="E445">
        <v>0.63240879770000002</v>
      </c>
      <c r="F445">
        <v>8.1574737000000008E-3</v>
      </c>
      <c r="G445">
        <v>-3.3278328E-3</v>
      </c>
      <c r="H445">
        <v>-4.7724726E-3</v>
      </c>
      <c r="I445">
        <v>1.0430970499999999E-2</v>
      </c>
    </row>
    <row r="446" spans="1:9" x14ac:dyDescent="0.3">
      <c r="A446" s="70">
        <v>42285</v>
      </c>
      <c r="B446">
        <v>171.00067138669999</v>
      </c>
      <c r="C446">
        <v>95.278709411600005</v>
      </c>
      <c r="D446">
        <v>24.667682647700001</v>
      </c>
      <c r="E446">
        <v>0.63605439659999996</v>
      </c>
      <c r="F446">
        <v>8.9862433000000002E-3</v>
      </c>
      <c r="G446">
        <v>-8.4097553999999998E-3</v>
      </c>
      <c r="H446">
        <v>-1.16218621E-2</v>
      </c>
      <c r="I446">
        <v>5.7480721000000004E-3</v>
      </c>
    </row>
    <row r="447" spans="1:9" x14ac:dyDescent="0.3">
      <c r="A447" s="70">
        <v>42286</v>
      </c>
      <c r="B447">
        <v>171.10263061520001</v>
      </c>
      <c r="C447">
        <v>95.5286941528</v>
      </c>
      <c r="D447">
        <v>25.257904052699999</v>
      </c>
      <c r="E447">
        <v>0.63362401719999994</v>
      </c>
      <c r="F447">
        <v>5.9607279999999996E-4</v>
      </c>
      <c r="G447">
        <v>2.620285E-3</v>
      </c>
      <c r="H447">
        <v>2.3645146400000001E-2</v>
      </c>
      <c r="I447">
        <v>-3.8283432000000002E-3</v>
      </c>
    </row>
    <row r="448" spans="1:9" x14ac:dyDescent="0.3">
      <c r="A448" s="70">
        <v>42289</v>
      </c>
      <c r="B448">
        <v>171.26414489749999</v>
      </c>
      <c r="C448">
        <v>96.2552566528</v>
      </c>
      <c r="D448">
        <v>25.140762329099999</v>
      </c>
      <c r="E448">
        <v>0.64042919870000004</v>
      </c>
      <c r="F448">
        <v>9.435162E-4</v>
      </c>
      <c r="G448">
        <v>7.5769215999999997E-3</v>
      </c>
      <c r="H448">
        <v>-4.6486124999999996E-3</v>
      </c>
      <c r="I448">
        <v>1.06828288E-2</v>
      </c>
    </row>
    <row r="449" spans="1:9" x14ac:dyDescent="0.3">
      <c r="A449" s="70">
        <v>42290</v>
      </c>
      <c r="B449">
        <v>170.18475341800001</v>
      </c>
      <c r="C449">
        <v>96.419288635300006</v>
      </c>
      <c r="D449">
        <v>25.1835594177</v>
      </c>
      <c r="E449">
        <v>0.64164435860000002</v>
      </c>
      <c r="F449">
        <v>-6.3224398999999999E-3</v>
      </c>
      <c r="G449">
        <v>1.7026849E-3</v>
      </c>
      <c r="H449">
        <v>1.7008514999999999E-3</v>
      </c>
      <c r="I449">
        <v>1.8956171000000001E-3</v>
      </c>
    </row>
    <row r="450" spans="1:9" x14ac:dyDescent="0.3">
      <c r="A450" s="70">
        <v>42291</v>
      </c>
      <c r="B450">
        <v>169.36888122560001</v>
      </c>
      <c r="C450">
        <v>97.263023376500001</v>
      </c>
      <c r="D450">
        <v>24.827636718800001</v>
      </c>
      <c r="E450">
        <v>0.66497713329999997</v>
      </c>
      <c r="F450">
        <v>-4.8055664E-3</v>
      </c>
      <c r="G450">
        <v>8.7126188000000004E-3</v>
      </c>
      <c r="H450">
        <v>-1.4233961E-2</v>
      </c>
      <c r="I450">
        <v>3.5718462300000003E-2</v>
      </c>
    </row>
    <row r="451" spans="1:9" x14ac:dyDescent="0.3">
      <c r="A451" s="70">
        <v>42292</v>
      </c>
      <c r="B451">
        <v>171.96949768069999</v>
      </c>
      <c r="C451">
        <v>96.786499023399998</v>
      </c>
      <c r="D451">
        <v>25.199331283599999</v>
      </c>
      <c r="E451">
        <v>0.66667819019999996</v>
      </c>
      <c r="F451">
        <v>1.5238056599999999E-2</v>
      </c>
      <c r="G451">
        <v>-4.9113782999999998E-3</v>
      </c>
      <c r="H451">
        <v>1.48600413E-2</v>
      </c>
      <c r="I451">
        <v>2.5548021000000001E-3</v>
      </c>
    </row>
    <row r="452" spans="1:9" x14ac:dyDescent="0.3">
      <c r="A452" s="70">
        <v>42293</v>
      </c>
      <c r="B452">
        <v>172.75135803219999</v>
      </c>
      <c r="C452">
        <v>96.817718505900004</v>
      </c>
      <c r="D452">
        <v>25.014606475800001</v>
      </c>
      <c r="E452">
        <v>0.67712956670000002</v>
      </c>
      <c r="F452">
        <v>4.5362019E-3</v>
      </c>
      <c r="G452">
        <v>3.2250829999999999E-4</v>
      </c>
      <c r="H452">
        <v>-7.3575445000000003E-3</v>
      </c>
      <c r="I452">
        <v>1.55551821E-2</v>
      </c>
    </row>
    <row r="453" spans="1:9" x14ac:dyDescent="0.3">
      <c r="A453" s="70">
        <v>42296</v>
      </c>
      <c r="B453">
        <v>172.83633422849999</v>
      </c>
      <c r="C453">
        <v>96.552085876500001</v>
      </c>
      <c r="D453">
        <v>25.170047759999999</v>
      </c>
      <c r="E453">
        <v>0.67591422800000001</v>
      </c>
      <c r="F453">
        <v>4.9177789999999997E-4</v>
      </c>
      <c r="G453">
        <v>-2.7474072E-3</v>
      </c>
      <c r="H453">
        <v>6.1947933999999998E-3</v>
      </c>
      <c r="I453">
        <v>-1.7964519E-3</v>
      </c>
    </row>
    <row r="454" spans="1:9" x14ac:dyDescent="0.3">
      <c r="A454" s="70">
        <v>42297</v>
      </c>
      <c r="B454">
        <v>172.61535644529999</v>
      </c>
      <c r="C454">
        <v>95.9583816528</v>
      </c>
      <c r="D454">
        <v>25.629610061600001</v>
      </c>
      <c r="E454">
        <v>0.67494195700000004</v>
      </c>
      <c r="F454">
        <v>-1.2793558000000001E-3</v>
      </c>
      <c r="G454">
        <v>-6.1680397E-3</v>
      </c>
      <c r="H454">
        <v>1.8093619500000001E-2</v>
      </c>
      <c r="I454">
        <v>-1.4394887000000001E-3</v>
      </c>
    </row>
    <row r="455" spans="1:9" x14ac:dyDescent="0.3">
      <c r="A455" s="70">
        <v>42298</v>
      </c>
      <c r="B455">
        <v>171.54455566409999</v>
      </c>
      <c r="C455">
        <v>96.911476135300006</v>
      </c>
      <c r="D455">
        <v>25.627355575599999</v>
      </c>
      <c r="E455">
        <v>0.6661923528</v>
      </c>
      <c r="F455">
        <v>-6.2227133E-3</v>
      </c>
      <c r="G455">
        <v>9.8833715999999995E-3</v>
      </c>
      <c r="H455">
        <v>-8.7967999999999995E-5</v>
      </c>
      <c r="I455">
        <v>-1.30482507E-2</v>
      </c>
    </row>
    <row r="456" spans="1:9" x14ac:dyDescent="0.3">
      <c r="A456" s="70">
        <v>42299</v>
      </c>
      <c r="B456">
        <v>174.4425201416</v>
      </c>
      <c r="C456">
        <v>97.075553893999995</v>
      </c>
      <c r="D456">
        <v>26.0193367004</v>
      </c>
      <c r="E456">
        <v>0.69025391339999997</v>
      </c>
      <c r="F456">
        <v>1.67522573E-2</v>
      </c>
      <c r="G456">
        <v>1.6916368000000001E-3</v>
      </c>
      <c r="H456">
        <v>1.5179622699999999E-2</v>
      </c>
      <c r="I456">
        <v>3.5481073500000002E-2</v>
      </c>
    </row>
    <row r="457" spans="1:9" x14ac:dyDescent="0.3">
      <c r="A457" s="70">
        <v>42300</v>
      </c>
      <c r="B457">
        <v>176.35479736330001</v>
      </c>
      <c r="C457">
        <v>96.247428893999995</v>
      </c>
      <c r="D457">
        <v>26.8258228302</v>
      </c>
      <c r="E457">
        <v>0.69487202169999995</v>
      </c>
      <c r="F457">
        <v>1.090257E-2</v>
      </c>
      <c r="G457">
        <v>-8.5673213999999994E-3</v>
      </c>
      <c r="H457">
        <v>3.0524981199999999E-2</v>
      </c>
      <c r="I457">
        <v>6.6681667999999999E-3</v>
      </c>
    </row>
    <row r="458" spans="1:9" x14ac:dyDescent="0.3">
      <c r="A458" s="70">
        <v>42303</v>
      </c>
      <c r="B458">
        <v>175.9213256836</v>
      </c>
      <c r="C458">
        <v>96.888023376500001</v>
      </c>
      <c r="D458">
        <v>25.969770431499999</v>
      </c>
      <c r="E458">
        <v>0.69171231990000004</v>
      </c>
      <c r="F458">
        <v>-2.460978E-3</v>
      </c>
      <c r="G458">
        <v>6.6336535000000004E-3</v>
      </c>
      <c r="H458">
        <v>-3.2431776199999998E-2</v>
      </c>
      <c r="I458">
        <v>-4.5575407000000004E-3</v>
      </c>
    </row>
    <row r="459" spans="1:9" x14ac:dyDescent="0.3">
      <c r="A459" s="70">
        <v>42304</v>
      </c>
      <c r="B459">
        <v>175.58137512210001</v>
      </c>
      <c r="C459">
        <v>97.130187988299994</v>
      </c>
      <c r="D459">
        <v>25.805324554399999</v>
      </c>
      <c r="E459">
        <v>0.69122600560000003</v>
      </c>
      <c r="F459">
        <v>-1.9342706000000001E-3</v>
      </c>
      <c r="G459">
        <v>2.4963094000000001E-3</v>
      </c>
      <c r="H459">
        <v>-6.3523371999999996E-3</v>
      </c>
      <c r="I459">
        <v>-7.0330589999999997E-4</v>
      </c>
    </row>
    <row r="460" spans="1:9" x14ac:dyDescent="0.3">
      <c r="A460" s="70">
        <v>42305</v>
      </c>
      <c r="B460">
        <v>177.57858276370001</v>
      </c>
      <c r="C460">
        <v>96.739578247099999</v>
      </c>
      <c r="D460">
        <v>26.868627548199999</v>
      </c>
      <c r="E460">
        <v>0.69681644440000001</v>
      </c>
      <c r="F460">
        <v>1.1310619399999999E-2</v>
      </c>
      <c r="G460">
        <v>-4.0296150999999999E-3</v>
      </c>
      <c r="H460">
        <v>4.0378495100000002E-2</v>
      </c>
      <c r="I460">
        <v>8.0551845999999993E-3</v>
      </c>
    </row>
    <row r="461" spans="1:9" x14ac:dyDescent="0.3">
      <c r="A461" s="70">
        <v>42306</v>
      </c>
      <c r="B461">
        <v>177.4765625</v>
      </c>
      <c r="C461">
        <v>95.200553893999995</v>
      </c>
      <c r="D461">
        <v>27.1524734497</v>
      </c>
      <c r="E461">
        <v>0.67275446650000004</v>
      </c>
      <c r="F461">
        <v>-5.7467279999999998E-4</v>
      </c>
      <c r="G461">
        <v>-1.6036847699999999E-2</v>
      </c>
      <c r="H461">
        <v>1.05088015E-2</v>
      </c>
      <c r="I461">
        <v>-3.5141596300000001E-2</v>
      </c>
    </row>
    <row r="462" spans="1:9" x14ac:dyDescent="0.3">
      <c r="A462" s="70">
        <v>42307</v>
      </c>
      <c r="B462">
        <v>176.71168518069999</v>
      </c>
      <c r="C462">
        <v>95.919303893999995</v>
      </c>
      <c r="D462">
        <v>26.920436859100001</v>
      </c>
      <c r="E462">
        <v>0.68952476979999999</v>
      </c>
      <c r="F462">
        <v>-4.3190507000000003E-3</v>
      </c>
      <c r="G462">
        <v>7.5214935000000004E-3</v>
      </c>
      <c r="H462">
        <v>-8.5824127E-3</v>
      </c>
      <c r="I462">
        <v>2.4622192099999999E-2</v>
      </c>
    </row>
    <row r="463" spans="1:9" x14ac:dyDescent="0.3">
      <c r="A463" s="70">
        <v>42310</v>
      </c>
      <c r="B463">
        <v>178.80236816409999</v>
      </c>
      <c r="C463">
        <v>95.478523254400002</v>
      </c>
      <c r="D463">
        <v>27.2988986969</v>
      </c>
      <c r="E463">
        <v>0.69754523040000005</v>
      </c>
      <c r="F463">
        <v>1.17616002E-2</v>
      </c>
      <c r="G463">
        <v>-4.6059187000000003E-3</v>
      </c>
      <c r="H463">
        <v>1.39606279E-2</v>
      </c>
      <c r="I463">
        <v>1.1564737199999999E-2</v>
      </c>
    </row>
    <row r="464" spans="1:9" x14ac:dyDescent="0.3">
      <c r="A464" s="70">
        <v>42311</v>
      </c>
      <c r="B464">
        <v>179.32077026370001</v>
      </c>
      <c r="C464">
        <v>94.695602417000003</v>
      </c>
      <c r="D464">
        <v>27.612035751299999</v>
      </c>
      <c r="E464">
        <v>0.69268441199999997</v>
      </c>
      <c r="F464">
        <v>2.8951073000000002E-3</v>
      </c>
      <c r="G464">
        <v>-8.2337726999999993E-3</v>
      </c>
      <c r="H464">
        <v>1.1405395E-2</v>
      </c>
      <c r="I464">
        <v>-6.9928565000000002E-3</v>
      </c>
    </row>
    <row r="465" spans="1:9" x14ac:dyDescent="0.3">
      <c r="A465" s="70">
        <v>42312</v>
      </c>
      <c r="B465">
        <v>178.77685546879999</v>
      </c>
      <c r="C465">
        <v>94.805206298800002</v>
      </c>
      <c r="D465">
        <v>27.4836292267</v>
      </c>
      <c r="E465">
        <v>0.68126130100000004</v>
      </c>
      <c r="F465">
        <v>-3.0378040999999999E-3</v>
      </c>
      <c r="G465">
        <v>1.1567643999999999E-3</v>
      </c>
      <c r="H465">
        <v>-4.6612290999999998E-3</v>
      </c>
      <c r="I465">
        <v>-1.6628567E-2</v>
      </c>
    </row>
    <row r="466" spans="1:9" x14ac:dyDescent="0.3">
      <c r="A466" s="70">
        <v>42313</v>
      </c>
      <c r="B466">
        <v>178.59837341310001</v>
      </c>
      <c r="C466">
        <v>94.5546417236</v>
      </c>
      <c r="D466">
        <v>27.356935501100001</v>
      </c>
      <c r="E466">
        <v>0.67348361020000003</v>
      </c>
      <c r="F466">
        <v>-9.9884970000000003E-4</v>
      </c>
      <c r="G466">
        <v>-2.6464397999999998E-3</v>
      </c>
      <c r="H466">
        <v>-4.6204465999999996E-3</v>
      </c>
      <c r="I466">
        <v>-1.1482274299999999E-2</v>
      </c>
    </row>
    <row r="467" spans="1:9" x14ac:dyDescent="0.3">
      <c r="A467" s="70">
        <v>42314</v>
      </c>
      <c r="B467">
        <v>178.5048980713</v>
      </c>
      <c r="C467">
        <v>93.168876647900007</v>
      </c>
      <c r="D467">
        <v>27.388607025100001</v>
      </c>
      <c r="E467">
        <v>0.76681375500000004</v>
      </c>
      <c r="F467">
        <v>-5.2351999999999997E-4</v>
      </c>
      <c r="G467">
        <v>-1.47641623E-2</v>
      </c>
      <c r="H467">
        <v>1.157045E-3</v>
      </c>
      <c r="I467">
        <v>0.12978028899999999</v>
      </c>
    </row>
    <row r="468" spans="1:9" x14ac:dyDescent="0.3">
      <c r="A468" s="70">
        <v>42317</v>
      </c>
      <c r="B468">
        <v>176.83917236330001</v>
      </c>
      <c r="C468">
        <v>92.644279479999994</v>
      </c>
      <c r="D468">
        <v>27.277744293200001</v>
      </c>
      <c r="E468">
        <v>0.7634111643</v>
      </c>
      <c r="F468">
        <v>-9.3753521999999992E-3</v>
      </c>
      <c r="G468">
        <v>-5.6465168999999997E-3</v>
      </c>
      <c r="H468">
        <v>-4.0559825999999998E-3</v>
      </c>
      <c r="I468">
        <v>-4.4471846000000001E-3</v>
      </c>
    </row>
    <row r="469" spans="1:9" x14ac:dyDescent="0.3">
      <c r="A469" s="70">
        <v>42318</v>
      </c>
      <c r="B469">
        <v>177.24714660640001</v>
      </c>
      <c r="C469">
        <v>92.918334960899998</v>
      </c>
      <c r="D469">
        <v>26.418035507199999</v>
      </c>
      <c r="E469">
        <v>0.7488282919</v>
      </c>
      <c r="F469">
        <v>2.3043782999999998E-3</v>
      </c>
      <c r="G469">
        <v>2.9537812E-3</v>
      </c>
      <c r="H469">
        <v>-3.2024202299999999E-2</v>
      </c>
      <c r="I469">
        <v>-1.9287057199999999E-2</v>
      </c>
    </row>
    <row r="470" spans="1:9" x14ac:dyDescent="0.3">
      <c r="A470" s="70">
        <v>42319</v>
      </c>
      <c r="B470">
        <v>176.5502166748</v>
      </c>
      <c r="C470">
        <v>92.7226104736</v>
      </c>
      <c r="D470">
        <v>26.2687206268</v>
      </c>
      <c r="E470">
        <v>0.74153691529999999</v>
      </c>
      <c r="F470">
        <v>-3.9397175000000003E-3</v>
      </c>
      <c r="G470">
        <v>-2.1086357E-3</v>
      </c>
      <c r="H470">
        <v>-5.6680385E-3</v>
      </c>
      <c r="I470">
        <v>-9.7847625000000004E-3</v>
      </c>
    </row>
    <row r="471" spans="1:9" x14ac:dyDescent="0.3">
      <c r="A471" s="70">
        <v>42320</v>
      </c>
      <c r="B471">
        <v>174.08563232419999</v>
      </c>
      <c r="C471">
        <v>93.168876647900007</v>
      </c>
      <c r="D471">
        <v>26.180482864399998</v>
      </c>
      <c r="E471">
        <v>0.73886352779999998</v>
      </c>
      <c r="F471">
        <v>-1.4058031699999999E-2</v>
      </c>
      <c r="G471">
        <v>4.8013713999999997E-3</v>
      </c>
      <c r="H471">
        <v>-3.3646972999999999E-3</v>
      </c>
      <c r="I471">
        <v>-3.6117126000000002E-3</v>
      </c>
    </row>
    <row r="472" spans="1:9" x14ac:dyDescent="0.3">
      <c r="A472" s="70">
        <v>42321</v>
      </c>
      <c r="B472">
        <v>172.13092041019999</v>
      </c>
      <c r="C472">
        <v>93.701278686500004</v>
      </c>
      <c r="D472">
        <v>25.415794372600001</v>
      </c>
      <c r="E472">
        <v>0.72428035739999996</v>
      </c>
      <c r="F472">
        <v>-1.1291965500000001E-2</v>
      </c>
      <c r="G472">
        <v>5.6981113999999998E-3</v>
      </c>
      <c r="H472">
        <v>-2.96433979E-2</v>
      </c>
      <c r="I472">
        <v>-1.9934681100000001E-2</v>
      </c>
    </row>
    <row r="473" spans="1:9" x14ac:dyDescent="0.3">
      <c r="A473" s="70">
        <v>42324</v>
      </c>
      <c r="B473">
        <v>174.74850463870001</v>
      </c>
      <c r="C473">
        <v>93.615112304700006</v>
      </c>
      <c r="D473">
        <v>25.832075118999999</v>
      </c>
      <c r="E473">
        <v>0.73886352779999998</v>
      </c>
      <c r="F473">
        <v>1.5092471499999999E-2</v>
      </c>
      <c r="G473">
        <v>-9.2000909999999999E-4</v>
      </c>
      <c r="H473">
        <v>1.6246134999999998E-2</v>
      </c>
      <c r="I473">
        <v>1.9934681100000001E-2</v>
      </c>
    </row>
    <row r="474" spans="1:9" x14ac:dyDescent="0.3">
      <c r="A474" s="70">
        <v>42325</v>
      </c>
      <c r="B474">
        <v>174.62101745609999</v>
      </c>
      <c r="C474">
        <v>93.771751403799996</v>
      </c>
      <c r="D474">
        <v>25.721214294399999</v>
      </c>
      <c r="E474">
        <v>0.73886352779999998</v>
      </c>
      <c r="F474">
        <v>-7.2981290000000002E-4</v>
      </c>
      <c r="G474">
        <v>1.6718262E-3</v>
      </c>
      <c r="H474">
        <v>-4.3008311000000002E-3</v>
      </c>
      <c r="I474">
        <v>0</v>
      </c>
    </row>
    <row r="475" spans="1:9" x14ac:dyDescent="0.3">
      <c r="A475" s="70">
        <v>42326</v>
      </c>
      <c r="B475">
        <v>177.3915863037</v>
      </c>
      <c r="C475">
        <v>93.967460632300003</v>
      </c>
      <c r="D475">
        <v>26.535684585599999</v>
      </c>
      <c r="E475">
        <v>0.75703924889999996</v>
      </c>
      <c r="F475">
        <v>1.5741629900000002E-2</v>
      </c>
      <c r="G475">
        <v>2.0849059000000001E-3</v>
      </c>
      <c r="H475">
        <v>3.1174304999999999E-2</v>
      </c>
      <c r="I475">
        <v>2.43018677E-2</v>
      </c>
    </row>
    <row r="476" spans="1:9" x14ac:dyDescent="0.3">
      <c r="A476" s="70">
        <v>42327</v>
      </c>
      <c r="B476">
        <v>177.23861694339999</v>
      </c>
      <c r="C476">
        <v>94.593788146999998</v>
      </c>
      <c r="D476">
        <v>26.872776031499999</v>
      </c>
      <c r="E476">
        <v>0.75923478600000005</v>
      </c>
      <c r="F476">
        <v>-8.6269790000000003E-4</v>
      </c>
      <c r="G476">
        <v>6.6432506000000001E-3</v>
      </c>
      <c r="H476">
        <v>1.26233154E-2</v>
      </c>
      <c r="I476">
        <v>2.8959655000000001E-3</v>
      </c>
    </row>
    <row r="477" spans="1:9" x14ac:dyDescent="0.3">
      <c r="A477" s="70">
        <v>42328</v>
      </c>
      <c r="B477">
        <v>177.88453674319999</v>
      </c>
      <c r="C477">
        <v>94.304145813000005</v>
      </c>
      <c r="D477">
        <v>26.990427017199998</v>
      </c>
      <c r="E477">
        <v>0.76582211259999999</v>
      </c>
      <c r="F477">
        <v>3.6377267999999998E-3</v>
      </c>
      <c r="G477">
        <v>-3.0666566999999999E-3</v>
      </c>
      <c r="H477">
        <v>4.3685175000000003E-3</v>
      </c>
      <c r="I477">
        <v>8.6388482000000003E-3</v>
      </c>
    </row>
    <row r="478" spans="1:9" x14ac:dyDescent="0.3">
      <c r="A478" s="70">
        <v>42331</v>
      </c>
      <c r="B478">
        <v>177.6805267334</v>
      </c>
      <c r="C478">
        <v>94.593788146999998</v>
      </c>
      <c r="D478">
        <v>26.639749526999999</v>
      </c>
      <c r="E478">
        <v>0.75435537100000005</v>
      </c>
      <c r="F478">
        <v>-1.1475257E-3</v>
      </c>
      <c r="G478">
        <v>3.0666566999999999E-3</v>
      </c>
      <c r="H478">
        <v>-1.3077804700000001E-2</v>
      </c>
      <c r="I478">
        <v>-1.5086342399999999E-2</v>
      </c>
    </row>
    <row r="479" spans="1:9" x14ac:dyDescent="0.3">
      <c r="A479" s="70">
        <v>42332</v>
      </c>
      <c r="B479">
        <v>177.91850280759999</v>
      </c>
      <c r="C479">
        <v>94.585998535200005</v>
      </c>
      <c r="D479">
        <v>26.895397186299999</v>
      </c>
      <c r="E479">
        <v>0.76045459510000002</v>
      </c>
      <c r="F479">
        <v>1.338452E-3</v>
      </c>
      <c r="G479">
        <v>-8.2351399999999999E-5</v>
      </c>
      <c r="H479">
        <v>9.5507201999999996E-3</v>
      </c>
      <c r="I479">
        <v>8.0528345999999994E-3</v>
      </c>
    </row>
    <row r="480" spans="1:9" x14ac:dyDescent="0.3">
      <c r="A480" s="70">
        <v>42333</v>
      </c>
      <c r="B480">
        <v>177.8929901123</v>
      </c>
      <c r="C480">
        <v>94.805206298800002</v>
      </c>
      <c r="D480">
        <v>26.703098297099999</v>
      </c>
      <c r="E480">
        <v>0.75947886710000001</v>
      </c>
      <c r="F480">
        <v>-1.4340570000000001E-4</v>
      </c>
      <c r="G480">
        <v>2.3148684E-3</v>
      </c>
      <c r="H480">
        <v>-7.1755639000000001E-3</v>
      </c>
      <c r="I480">
        <v>-1.2839091E-3</v>
      </c>
    </row>
    <row r="481" spans="1:9" x14ac:dyDescent="0.3">
      <c r="A481" s="70">
        <v>42335</v>
      </c>
      <c r="B481">
        <v>178.09693908689999</v>
      </c>
      <c r="C481">
        <v>94.711227417000003</v>
      </c>
      <c r="D481">
        <v>26.653324127200001</v>
      </c>
      <c r="E481">
        <v>0.76582211259999999</v>
      </c>
      <c r="F481">
        <v>1.1458133E-3</v>
      </c>
      <c r="G481">
        <v>-9.9177560000000007E-4</v>
      </c>
      <c r="H481">
        <v>-1.8657242000000001E-3</v>
      </c>
      <c r="I481">
        <v>8.3174168999999992E-3</v>
      </c>
    </row>
    <row r="482" spans="1:9" x14ac:dyDescent="0.3">
      <c r="A482" s="70">
        <v>42338</v>
      </c>
      <c r="B482">
        <v>177.35762023929999</v>
      </c>
      <c r="C482">
        <v>95.087051391599999</v>
      </c>
      <c r="D482">
        <v>26.764184951800001</v>
      </c>
      <c r="E482">
        <v>0.77387309069999999</v>
      </c>
      <c r="F482">
        <v>-4.1598560999999996E-3</v>
      </c>
      <c r="G482">
        <v>3.9602515999999999E-3</v>
      </c>
      <c r="H482">
        <v>4.1507358000000003E-3</v>
      </c>
      <c r="I482">
        <v>1.0457981E-2</v>
      </c>
    </row>
    <row r="483" spans="1:9" x14ac:dyDescent="0.3">
      <c r="A483" s="70">
        <v>42339</v>
      </c>
      <c r="B483">
        <v>179.04878234860001</v>
      </c>
      <c r="C483">
        <v>96.371414184599999</v>
      </c>
      <c r="D483">
        <v>26.546995162999998</v>
      </c>
      <c r="E483">
        <v>0.79900199169999997</v>
      </c>
      <c r="F483">
        <v>9.4901482999999991E-3</v>
      </c>
      <c r="G483">
        <v>1.3416821799999999E-2</v>
      </c>
      <c r="H483">
        <v>-8.1480466000000001E-3</v>
      </c>
      <c r="I483">
        <v>3.1955543900000001E-2</v>
      </c>
    </row>
    <row r="484" spans="1:9" x14ac:dyDescent="0.3">
      <c r="A484" s="70">
        <v>42340</v>
      </c>
      <c r="B484">
        <v>177.22160339359999</v>
      </c>
      <c r="C484">
        <v>96.402793884299996</v>
      </c>
      <c r="D484">
        <v>26.307178497300001</v>
      </c>
      <c r="E484">
        <v>0.79290264840000002</v>
      </c>
      <c r="F484">
        <v>-1.02573497E-2</v>
      </c>
      <c r="G484">
        <v>3.2555909999999998E-4</v>
      </c>
      <c r="H484">
        <v>-9.0747160999999996E-3</v>
      </c>
      <c r="I484">
        <v>-7.6629881000000004E-3</v>
      </c>
    </row>
    <row r="485" spans="1:9" x14ac:dyDescent="0.3">
      <c r="A485" s="70">
        <v>42341</v>
      </c>
      <c r="B485">
        <v>174.74000549319999</v>
      </c>
      <c r="C485">
        <v>93.782264709499998</v>
      </c>
      <c r="D485">
        <v>26.062845230099999</v>
      </c>
      <c r="E485">
        <v>0.79119479660000003</v>
      </c>
      <c r="F485">
        <v>-1.4101759700000001E-2</v>
      </c>
      <c r="G485">
        <v>-2.7559420899999999E-2</v>
      </c>
      <c r="H485">
        <v>-9.3311029000000007E-3</v>
      </c>
      <c r="I485">
        <v>-2.1562468E-3</v>
      </c>
    </row>
    <row r="486" spans="1:9" x14ac:dyDescent="0.3">
      <c r="A486" s="70">
        <v>42342</v>
      </c>
      <c r="B486">
        <v>178.1480102539</v>
      </c>
      <c r="C486">
        <v>94.606094360399993</v>
      </c>
      <c r="D486">
        <v>26.929344177200001</v>
      </c>
      <c r="E486">
        <v>0.82339912650000002</v>
      </c>
      <c r="F486">
        <v>1.93155367E-2</v>
      </c>
      <c r="G486">
        <v>8.7461338999999996E-3</v>
      </c>
      <c r="H486">
        <v>3.2705807900000002E-2</v>
      </c>
      <c r="I486">
        <v>3.9896844899999999E-2</v>
      </c>
    </row>
    <row r="487" spans="1:9" x14ac:dyDescent="0.3">
      <c r="A487" s="70">
        <v>42345</v>
      </c>
      <c r="B487">
        <v>177.06867980960001</v>
      </c>
      <c r="C487">
        <v>95.524085998499999</v>
      </c>
      <c r="D487">
        <v>26.759662628200001</v>
      </c>
      <c r="E487">
        <v>0.80778479579999996</v>
      </c>
      <c r="F487">
        <v>-6.0770442000000003E-3</v>
      </c>
      <c r="G487">
        <v>9.6565287E-3</v>
      </c>
      <c r="H487">
        <v>-6.3209258000000001E-3</v>
      </c>
      <c r="I487">
        <v>-1.9145367399999998E-2</v>
      </c>
    </row>
    <row r="488" spans="1:9" x14ac:dyDescent="0.3">
      <c r="A488" s="70">
        <v>42346</v>
      </c>
      <c r="B488">
        <v>175.87882995609999</v>
      </c>
      <c r="C488">
        <v>95.571166992200006</v>
      </c>
      <c r="D488">
        <v>26.748353958100001</v>
      </c>
      <c r="E488">
        <v>0.81876367329999999</v>
      </c>
      <c r="F488">
        <v>-6.7423871000000003E-3</v>
      </c>
      <c r="G488">
        <v>4.9274900000000001E-4</v>
      </c>
      <c r="H488">
        <v>-4.226907E-4</v>
      </c>
      <c r="I488">
        <v>1.34998059E-2</v>
      </c>
    </row>
    <row r="489" spans="1:9" x14ac:dyDescent="0.3">
      <c r="A489" s="70">
        <v>42347</v>
      </c>
      <c r="B489">
        <v>174.51055908199999</v>
      </c>
      <c r="C489">
        <v>95.469146728499993</v>
      </c>
      <c r="D489">
        <v>26.157857894900001</v>
      </c>
      <c r="E489">
        <v>0.79802590610000002</v>
      </c>
      <c r="F489">
        <v>-7.8100414999999999E-3</v>
      </c>
      <c r="G489">
        <v>-1.0680497E-3</v>
      </c>
      <c r="H489">
        <v>-2.2323298700000001E-2</v>
      </c>
      <c r="I489">
        <v>-2.5654426300000002E-2</v>
      </c>
    </row>
    <row r="490" spans="1:9" x14ac:dyDescent="0.3">
      <c r="A490" s="70">
        <v>42348</v>
      </c>
      <c r="B490">
        <v>174.96101379390001</v>
      </c>
      <c r="C490">
        <v>95.594696044900004</v>
      </c>
      <c r="D490">
        <v>26.282295227100001</v>
      </c>
      <c r="E490">
        <v>0.80461311339999997</v>
      </c>
      <c r="F490">
        <v>2.5779205000000002E-3</v>
      </c>
      <c r="G490">
        <v>1.3142134E-3</v>
      </c>
      <c r="H490">
        <v>4.7458887E-3</v>
      </c>
      <c r="I490">
        <v>8.2204966999999997E-3</v>
      </c>
    </row>
    <row r="491" spans="1:9" x14ac:dyDescent="0.3">
      <c r="A491" s="70">
        <v>42349</v>
      </c>
      <c r="B491">
        <v>171.57006835940001</v>
      </c>
      <c r="C491">
        <v>97.101104736300002</v>
      </c>
      <c r="D491">
        <v>25.6058311462</v>
      </c>
      <c r="E491">
        <v>0.79265886549999998</v>
      </c>
      <c r="F491">
        <v>-1.95714258E-2</v>
      </c>
      <c r="G491">
        <v>1.5635414699999999E-2</v>
      </c>
      <c r="H491">
        <v>-2.6075422500000001E-2</v>
      </c>
      <c r="I491">
        <v>-1.49686106E-2</v>
      </c>
    </row>
    <row r="492" spans="1:9" x14ac:dyDescent="0.3">
      <c r="A492" s="70">
        <v>42352</v>
      </c>
      <c r="B492">
        <v>172.43690490719999</v>
      </c>
      <c r="C492">
        <v>95.8457489014</v>
      </c>
      <c r="D492">
        <v>25.447469711299998</v>
      </c>
      <c r="E492">
        <v>0.79461044069999998</v>
      </c>
      <c r="F492">
        <v>5.0396559000000004E-3</v>
      </c>
      <c r="G492">
        <v>-1.3012635599999999E-2</v>
      </c>
      <c r="H492">
        <v>-6.2037886000000002E-3</v>
      </c>
      <c r="I492">
        <v>2.4590361E-3</v>
      </c>
    </row>
    <row r="493" spans="1:9" x14ac:dyDescent="0.3">
      <c r="A493" s="70">
        <v>42353</v>
      </c>
      <c r="B493">
        <v>174.24710083010001</v>
      </c>
      <c r="C493">
        <v>95.280860900899995</v>
      </c>
      <c r="D493">
        <v>24.997253418</v>
      </c>
      <c r="E493">
        <v>0.80436927079999998</v>
      </c>
      <c r="F493">
        <v>1.04430106E-2</v>
      </c>
      <c r="G493">
        <v>-5.9111564E-3</v>
      </c>
      <c r="H493">
        <v>-1.7850360499999999E-2</v>
      </c>
      <c r="I493">
        <v>1.2206472899999999E-2</v>
      </c>
    </row>
    <row r="494" spans="1:9" x14ac:dyDescent="0.3">
      <c r="A494" s="70">
        <v>42354</v>
      </c>
      <c r="B494">
        <v>176.79666137699999</v>
      </c>
      <c r="C494">
        <v>95.076866149899999</v>
      </c>
      <c r="D494">
        <v>25.189554214499999</v>
      </c>
      <c r="E494">
        <v>0.8092485666</v>
      </c>
      <c r="F494">
        <v>1.4525854899999999E-2</v>
      </c>
      <c r="G494">
        <v>-2.1432787E-3</v>
      </c>
      <c r="H494">
        <v>7.6634377000000002E-3</v>
      </c>
      <c r="I494">
        <v>6.0476658000000001E-3</v>
      </c>
    </row>
    <row r="495" spans="1:9" x14ac:dyDescent="0.3">
      <c r="A495" s="70">
        <v>42355</v>
      </c>
      <c r="B495">
        <v>174.10263061520001</v>
      </c>
      <c r="C495">
        <v>96.1517410278</v>
      </c>
      <c r="D495">
        <v>24.6556358337</v>
      </c>
      <c r="E495">
        <v>0.79705029729999999</v>
      </c>
      <c r="F495">
        <v>-1.535531E-2</v>
      </c>
      <c r="G495">
        <v>1.12418975E-2</v>
      </c>
      <c r="H495">
        <v>-2.14238847E-2</v>
      </c>
      <c r="I495">
        <v>-1.51883365E-2</v>
      </c>
    </row>
    <row r="496" spans="1:9" x14ac:dyDescent="0.3">
      <c r="A496" s="70">
        <v>42356</v>
      </c>
      <c r="B496">
        <v>171.0009765625</v>
      </c>
      <c r="C496">
        <v>96.685272216800001</v>
      </c>
      <c r="D496">
        <v>23.988216400100001</v>
      </c>
      <c r="E496">
        <v>0.78411966560000002</v>
      </c>
      <c r="F496">
        <v>-1.7975689100000001E-2</v>
      </c>
      <c r="G496">
        <v>5.5335076999999998E-3</v>
      </c>
      <c r="H496">
        <v>-2.74427821E-2</v>
      </c>
      <c r="I496">
        <v>-1.6356141599999999E-2</v>
      </c>
    </row>
    <row r="497" spans="1:9" x14ac:dyDescent="0.3">
      <c r="A497" s="70">
        <v>42359</v>
      </c>
      <c r="B497">
        <v>172.41159057620001</v>
      </c>
      <c r="C497">
        <v>96.661720275899995</v>
      </c>
      <c r="D497">
        <v>24.282329559299999</v>
      </c>
      <c r="E497">
        <v>0.80266147850000003</v>
      </c>
      <c r="F497">
        <v>8.2153192999999992E-3</v>
      </c>
      <c r="G497">
        <v>-2.4362360000000001E-4</v>
      </c>
      <c r="H497">
        <v>1.21861807E-2</v>
      </c>
      <c r="I497">
        <v>2.3371410700000001E-2</v>
      </c>
    </row>
    <row r="498" spans="1:9" x14ac:dyDescent="0.3">
      <c r="A498" s="70">
        <v>42360</v>
      </c>
      <c r="B498">
        <v>173.97611999509999</v>
      </c>
      <c r="C498">
        <v>95.963432311999995</v>
      </c>
      <c r="D498">
        <v>24.259712219200001</v>
      </c>
      <c r="E498">
        <v>0.80339336400000005</v>
      </c>
      <c r="F498">
        <v>9.0334617000000002E-3</v>
      </c>
      <c r="G498">
        <v>-7.2502579999999999E-3</v>
      </c>
      <c r="H498">
        <v>-9.3186609999999998E-4</v>
      </c>
      <c r="I498">
        <v>9.1140779999999998E-4</v>
      </c>
    </row>
    <row r="499" spans="1:9" x14ac:dyDescent="0.3">
      <c r="A499" s="70">
        <v>42361</v>
      </c>
      <c r="B499">
        <v>176.13052368160001</v>
      </c>
      <c r="C499">
        <v>95.2416305542</v>
      </c>
      <c r="D499">
        <v>24.571920394900001</v>
      </c>
      <c r="E499">
        <v>0.80656492710000005</v>
      </c>
      <c r="F499">
        <v>1.23072836E-2</v>
      </c>
      <c r="G499">
        <v>-7.5500634999999998E-3</v>
      </c>
      <c r="H499">
        <v>1.27873025E-2</v>
      </c>
      <c r="I499">
        <v>3.9399372000000002E-3</v>
      </c>
    </row>
    <row r="500" spans="1:9" x14ac:dyDescent="0.3">
      <c r="A500" s="70">
        <v>42362</v>
      </c>
      <c r="B500">
        <v>175.83979797360001</v>
      </c>
      <c r="C500">
        <v>95.787254333500002</v>
      </c>
      <c r="D500">
        <v>24.440700531000001</v>
      </c>
      <c r="E500">
        <v>0.8092485666</v>
      </c>
      <c r="F500">
        <v>-1.6519903E-3</v>
      </c>
      <c r="G500">
        <v>5.7124895999999996E-3</v>
      </c>
      <c r="H500">
        <v>-5.3545464000000001E-3</v>
      </c>
      <c r="I500">
        <v>3.3217225000000002E-3</v>
      </c>
    </row>
    <row r="501" spans="1:9" x14ac:dyDescent="0.3">
      <c r="A501" s="70">
        <v>42366</v>
      </c>
      <c r="B501">
        <v>175.43801879879999</v>
      </c>
      <c r="C501">
        <v>96.070335388199993</v>
      </c>
      <c r="D501">
        <v>24.166948318500001</v>
      </c>
      <c r="E501">
        <v>0.80851680039999996</v>
      </c>
      <c r="F501">
        <v>-2.2875304E-3</v>
      </c>
      <c r="G501">
        <v>2.9509519000000001E-3</v>
      </c>
      <c r="H501">
        <v>-1.1263869500000001E-2</v>
      </c>
      <c r="I501">
        <v>-9.0466299999999999E-4</v>
      </c>
    </row>
    <row r="502" spans="1:9" x14ac:dyDescent="0.3">
      <c r="A502" s="70">
        <v>42367</v>
      </c>
      <c r="B502">
        <v>177.31031799319999</v>
      </c>
      <c r="C502">
        <v>94.474258422899993</v>
      </c>
      <c r="D502">
        <v>24.601333618200002</v>
      </c>
      <c r="E502">
        <v>0.82169127460000002</v>
      </c>
      <c r="F502">
        <v>1.0615595199999999E-2</v>
      </c>
      <c r="G502">
        <v>-1.67531837E-2</v>
      </c>
      <c r="H502">
        <v>1.7814725900000002E-2</v>
      </c>
      <c r="I502">
        <v>1.6163287700000001E-2</v>
      </c>
    </row>
    <row r="503" spans="1:9" x14ac:dyDescent="0.3">
      <c r="A503" s="70">
        <v>42368</v>
      </c>
      <c r="B503">
        <v>176.05352783199999</v>
      </c>
      <c r="C503">
        <v>94.379920959499998</v>
      </c>
      <c r="D503">
        <v>24.2800655365</v>
      </c>
      <c r="E503">
        <v>0.81461608409999997</v>
      </c>
      <c r="F503">
        <v>-7.1133222999999997E-3</v>
      </c>
      <c r="G503">
        <v>-9.990508999999999E-4</v>
      </c>
      <c r="H503">
        <v>-1.3144988200000001E-2</v>
      </c>
      <c r="I503">
        <v>-8.6478063999999993E-3</v>
      </c>
    </row>
    <row r="504" spans="1:9" x14ac:dyDescent="0.3">
      <c r="A504" s="70">
        <v>42369</v>
      </c>
      <c r="B504">
        <v>174.29237365719999</v>
      </c>
      <c r="C504">
        <v>94.804450988799999</v>
      </c>
      <c r="D504">
        <v>23.814016342199999</v>
      </c>
      <c r="E504">
        <v>0.80412524939999996</v>
      </c>
      <c r="F504">
        <v>-1.00538868E-2</v>
      </c>
      <c r="G504">
        <v>4.4880107000000004E-3</v>
      </c>
      <c r="H504">
        <v>-1.93813361E-2</v>
      </c>
      <c r="I504">
        <v>-1.2961899900000001E-2</v>
      </c>
    </row>
    <row r="505" spans="1:9" x14ac:dyDescent="0.3">
      <c r="A505" s="70">
        <v>42373</v>
      </c>
      <c r="B505">
        <v>171.8558959961</v>
      </c>
      <c r="C505">
        <v>95.488494872999993</v>
      </c>
      <c r="D505">
        <v>23.834383010900002</v>
      </c>
      <c r="E505">
        <v>0.78973096610000004</v>
      </c>
      <c r="F505">
        <v>-1.40778858E-2</v>
      </c>
      <c r="G505">
        <v>7.1894081999999996E-3</v>
      </c>
      <c r="H505">
        <v>8.5487319999999999E-4</v>
      </c>
      <c r="I505">
        <v>-1.8062701699999999E-2</v>
      </c>
    </row>
    <row r="506" spans="1:9" x14ac:dyDescent="0.3">
      <c r="A506" s="70">
        <v>42374</v>
      </c>
      <c r="B506">
        <v>172.14657592770001</v>
      </c>
      <c r="C506">
        <v>95.103256225600006</v>
      </c>
      <c r="D506">
        <v>23.237104415899999</v>
      </c>
      <c r="E506">
        <v>0.80241763590000004</v>
      </c>
      <c r="F506">
        <v>1.6899879000000001E-3</v>
      </c>
      <c r="G506">
        <v>-4.0425586999999997E-3</v>
      </c>
      <c r="H506">
        <v>-2.5378873100000001E-2</v>
      </c>
      <c r="I506">
        <v>1.5936877200000001E-2</v>
      </c>
    </row>
    <row r="507" spans="1:9" x14ac:dyDescent="0.3">
      <c r="A507" s="70">
        <v>42375</v>
      </c>
      <c r="B507">
        <v>169.97508239749999</v>
      </c>
      <c r="C507">
        <v>96.384780883800005</v>
      </c>
      <c r="D507">
        <v>22.782360076900002</v>
      </c>
      <c r="E507">
        <v>0.76923769710000001</v>
      </c>
      <c r="F507">
        <v>-1.2694447399999999E-2</v>
      </c>
      <c r="G507">
        <v>1.3385105499999999E-2</v>
      </c>
      <c r="H507">
        <v>-1.9763773700000001E-2</v>
      </c>
      <c r="I507">
        <v>-4.2229194599999999E-2</v>
      </c>
    </row>
    <row r="508" spans="1:9" x14ac:dyDescent="0.3">
      <c r="A508" s="70">
        <v>42376</v>
      </c>
      <c r="B508">
        <v>165.89710998539999</v>
      </c>
      <c r="C508">
        <v>96.557769775400004</v>
      </c>
      <c r="D508">
        <v>21.8208446503</v>
      </c>
      <c r="E508">
        <v>0.73874127860000005</v>
      </c>
      <c r="F508">
        <v>-2.4284075400000001E-2</v>
      </c>
      <c r="G508">
        <v>1.7931652000000001E-3</v>
      </c>
      <c r="H508">
        <v>-4.3120866100000002E-2</v>
      </c>
      <c r="I508">
        <v>-4.0452257599999999E-2</v>
      </c>
    </row>
    <row r="509" spans="1:9" x14ac:dyDescent="0.3">
      <c r="A509" s="70">
        <v>42377</v>
      </c>
      <c r="B509">
        <v>164.07614135739999</v>
      </c>
      <c r="C509">
        <v>96.990180969199997</v>
      </c>
      <c r="D509">
        <v>21.936227798499999</v>
      </c>
      <c r="E509">
        <v>0.72288328410000002</v>
      </c>
      <c r="F509">
        <v>-1.10371802E-2</v>
      </c>
      <c r="G509">
        <v>4.4682665E-3</v>
      </c>
      <c r="H509">
        <v>5.2738179E-3</v>
      </c>
      <c r="I509">
        <v>-2.1699986800000001E-2</v>
      </c>
    </row>
    <row r="510" spans="1:9" x14ac:dyDescent="0.3">
      <c r="A510" s="70">
        <v>42380</v>
      </c>
      <c r="B510">
        <v>164.238571167</v>
      </c>
      <c r="C510">
        <v>95.928771972700005</v>
      </c>
      <c r="D510">
        <v>22.2914237976</v>
      </c>
      <c r="E510">
        <v>0.72410315280000004</v>
      </c>
      <c r="F510">
        <v>9.894763999999999E-4</v>
      </c>
      <c r="G510">
        <v>-1.1003788800000001E-2</v>
      </c>
      <c r="H510">
        <v>1.6062514E-2</v>
      </c>
      <c r="I510">
        <v>1.6860821E-3</v>
      </c>
    </row>
    <row r="511" spans="1:9" x14ac:dyDescent="0.3">
      <c r="A511" s="70">
        <v>42381</v>
      </c>
      <c r="B511">
        <v>165.56370544430001</v>
      </c>
      <c r="C511">
        <v>97.312576293899994</v>
      </c>
      <c r="D511">
        <v>22.614946365400002</v>
      </c>
      <c r="E511">
        <v>0.73630160089999996</v>
      </c>
      <c r="F511">
        <v>8.0359748999999994E-3</v>
      </c>
      <c r="G511">
        <v>1.43222761E-2</v>
      </c>
      <c r="H511">
        <v>1.44090099E-2</v>
      </c>
      <c r="I511">
        <v>1.6705960299999999E-2</v>
      </c>
    </row>
    <row r="512" spans="1:9" x14ac:dyDescent="0.3">
      <c r="A512" s="70">
        <v>42382</v>
      </c>
      <c r="B512">
        <v>161.4344329834</v>
      </c>
      <c r="C512">
        <v>98.271804809599999</v>
      </c>
      <c r="D512">
        <v>22.0335063934</v>
      </c>
      <c r="E512">
        <v>0.71385645870000003</v>
      </c>
      <c r="F512">
        <v>-2.5256975399999999E-2</v>
      </c>
      <c r="G512">
        <v>9.8089244000000003E-3</v>
      </c>
      <c r="H512">
        <v>-2.6046718699999999E-2</v>
      </c>
      <c r="I512">
        <v>-3.09579148E-2</v>
      </c>
    </row>
    <row r="513" spans="1:9" x14ac:dyDescent="0.3">
      <c r="A513" s="70">
        <v>42383</v>
      </c>
      <c r="B513">
        <v>164.08465576169999</v>
      </c>
      <c r="C513">
        <v>97.351860046400006</v>
      </c>
      <c r="D513">
        <v>22.515399932899999</v>
      </c>
      <c r="E513">
        <v>0.6994621754</v>
      </c>
      <c r="F513">
        <v>1.6283415799999999E-2</v>
      </c>
      <c r="G513">
        <v>-9.4053195999999999E-3</v>
      </c>
      <c r="H513">
        <v>2.16352039E-2</v>
      </c>
      <c r="I513">
        <v>-2.0370184999999999E-2</v>
      </c>
    </row>
    <row r="514" spans="1:9" x14ac:dyDescent="0.3">
      <c r="A514" s="70">
        <v>42384</v>
      </c>
      <c r="B514">
        <v>160.56245422360001</v>
      </c>
      <c r="C514">
        <v>98.8693237305</v>
      </c>
      <c r="D514">
        <v>21.974685668900001</v>
      </c>
      <c r="E514">
        <v>0.66140294079999995</v>
      </c>
      <c r="F514">
        <v>-2.1699498500000001E-2</v>
      </c>
      <c r="G514">
        <v>1.54671775E-2</v>
      </c>
      <c r="H514">
        <v>-2.43083771E-2</v>
      </c>
      <c r="I514">
        <v>-5.5948471999999999E-2</v>
      </c>
    </row>
    <row r="515" spans="1:9" x14ac:dyDescent="0.3">
      <c r="A515" s="70">
        <v>42388</v>
      </c>
      <c r="B515">
        <v>160.77616882320001</v>
      </c>
      <c r="C515">
        <v>98.562713622999993</v>
      </c>
      <c r="D515">
        <v>21.868352890000001</v>
      </c>
      <c r="E515">
        <v>0.66677010059999997</v>
      </c>
      <c r="F515">
        <v>1.3301522000000001E-3</v>
      </c>
      <c r="G515">
        <v>-3.1059837999999999E-3</v>
      </c>
      <c r="H515">
        <v>-4.8506212999999999E-3</v>
      </c>
      <c r="I515">
        <v>8.0820629000000008E-3</v>
      </c>
    </row>
    <row r="516" spans="1:9" x14ac:dyDescent="0.3">
      <c r="A516" s="70">
        <v>42389</v>
      </c>
      <c r="B516">
        <v>158.71578979489999</v>
      </c>
      <c r="C516">
        <v>99.600486755399999</v>
      </c>
      <c r="D516">
        <v>21.8977642059</v>
      </c>
      <c r="E516">
        <v>0.67042982579999999</v>
      </c>
      <c r="F516">
        <v>-1.28980247E-2</v>
      </c>
      <c r="G516">
        <v>1.04740196E-2</v>
      </c>
      <c r="H516">
        <v>1.3440224E-3</v>
      </c>
      <c r="I516">
        <v>5.4737279999999998E-3</v>
      </c>
    </row>
    <row r="517" spans="1:9" x14ac:dyDescent="0.3">
      <c r="A517" s="70">
        <v>42390</v>
      </c>
      <c r="B517">
        <v>159.6049194336</v>
      </c>
      <c r="C517">
        <v>98.924346923800002</v>
      </c>
      <c r="D517">
        <v>21.786911010699999</v>
      </c>
      <c r="E517">
        <v>0.67823690179999996</v>
      </c>
      <c r="F517">
        <v>5.5863909E-3</v>
      </c>
      <c r="G517">
        <v>-6.8116662000000001E-3</v>
      </c>
      <c r="H517">
        <v>-5.0751633999999999E-3</v>
      </c>
      <c r="I517">
        <v>1.15776018E-2</v>
      </c>
    </row>
    <row r="518" spans="1:9" x14ac:dyDescent="0.3">
      <c r="A518" s="70">
        <v>42391</v>
      </c>
      <c r="B518">
        <v>162.87924194339999</v>
      </c>
      <c r="C518">
        <v>98.546943664599993</v>
      </c>
      <c r="D518">
        <v>22.9452552795</v>
      </c>
      <c r="E518">
        <v>0.69409489629999999</v>
      </c>
      <c r="F518">
        <v>2.0307571199999999E-2</v>
      </c>
      <c r="G518">
        <v>-3.8223654E-3</v>
      </c>
      <c r="H518">
        <v>5.1801796400000003E-2</v>
      </c>
      <c r="I518">
        <v>2.3112049799999999E-2</v>
      </c>
    </row>
    <row r="519" spans="1:9" x14ac:dyDescent="0.3">
      <c r="A519" s="70">
        <v>42394</v>
      </c>
      <c r="B519">
        <v>160.41708374020001</v>
      </c>
      <c r="C519">
        <v>99.081573486300002</v>
      </c>
      <c r="D519">
        <v>22.4973011017</v>
      </c>
      <c r="E519">
        <v>0.6933627725</v>
      </c>
      <c r="F519">
        <v>-1.5231882400000001E-2</v>
      </c>
      <c r="G519">
        <v>5.4104653999999999E-3</v>
      </c>
      <c r="H519">
        <v>-1.9715822500000001E-2</v>
      </c>
      <c r="I519">
        <v>-1.055346E-3</v>
      </c>
    </row>
    <row r="520" spans="1:9" x14ac:dyDescent="0.3">
      <c r="A520" s="70">
        <v>42395</v>
      </c>
      <c r="B520">
        <v>162.60568237300001</v>
      </c>
      <c r="C520">
        <v>99.128784179700006</v>
      </c>
      <c r="D520">
        <v>22.621726989700001</v>
      </c>
      <c r="E520">
        <v>0.70019400119999997</v>
      </c>
      <c r="F520">
        <v>1.3550946600000001E-2</v>
      </c>
      <c r="G520">
        <v>4.7636960000000002E-4</v>
      </c>
      <c r="H520">
        <v>5.5154647000000001E-3</v>
      </c>
      <c r="I520">
        <v>9.8040977999999997E-3</v>
      </c>
    </row>
    <row r="521" spans="1:9" x14ac:dyDescent="0.3">
      <c r="A521" s="70">
        <v>42396</v>
      </c>
      <c r="B521">
        <v>160.83596801760001</v>
      </c>
      <c r="C521">
        <v>99.105216979999994</v>
      </c>
      <c r="D521">
        <v>21.135332107499998</v>
      </c>
      <c r="E521">
        <v>0.6918990612</v>
      </c>
      <c r="F521">
        <v>-1.0943130000000001E-2</v>
      </c>
      <c r="G521">
        <v>-2.3777149999999999E-4</v>
      </c>
      <c r="H521">
        <v>-6.7964668199999995E-2</v>
      </c>
      <c r="I521">
        <v>-1.1917361499999999E-2</v>
      </c>
    </row>
    <row r="522" spans="1:9" x14ac:dyDescent="0.3">
      <c r="A522" s="70">
        <v>42397</v>
      </c>
      <c r="B522">
        <v>161.6738433838</v>
      </c>
      <c r="C522">
        <v>99.246726989699994</v>
      </c>
      <c r="D522">
        <v>21.286912918100001</v>
      </c>
      <c r="E522">
        <v>0.68433606619999998</v>
      </c>
      <c r="F522">
        <v>5.1959798999999997E-3</v>
      </c>
      <c r="G522">
        <v>1.426858E-3</v>
      </c>
      <c r="H522">
        <v>7.1463194000000001E-3</v>
      </c>
      <c r="I522">
        <v>-1.0990957799999999E-2</v>
      </c>
    </row>
    <row r="523" spans="1:9" x14ac:dyDescent="0.3">
      <c r="A523" s="70">
        <v>42398</v>
      </c>
      <c r="B523">
        <v>165.61502075199999</v>
      </c>
      <c r="C523">
        <v>100.08796691889999</v>
      </c>
      <c r="D523">
        <v>22.022197723400001</v>
      </c>
      <c r="E523">
        <v>0.71458834410000005</v>
      </c>
      <c r="F523">
        <v>2.4084949500000001E-2</v>
      </c>
      <c r="G523">
        <v>8.4405269000000002E-3</v>
      </c>
      <c r="H523">
        <v>3.3958465200000003E-2</v>
      </c>
      <c r="I523">
        <v>4.3257512499999998E-2</v>
      </c>
    </row>
    <row r="524" spans="1:9" x14ac:dyDescent="0.3">
      <c r="A524" s="70">
        <v>42401</v>
      </c>
      <c r="B524">
        <v>165.5551147461</v>
      </c>
      <c r="C524">
        <v>99.781570434599999</v>
      </c>
      <c r="D524">
        <v>21.816318511999999</v>
      </c>
      <c r="E524">
        <v>0.71483224629999997</v>
      </c>
      <c r="F524">
        <v>-3.617839E-4</v>
      </c>
      <c r="G524">
        <v>-3.0659671999999998E-3</v>
      </c>
      <c r="H524">
        <v>-9.3926866999999997E-3</v>
      </c>
      <c r="I524">
        <v>3.4126019999999998E-4</v>
      </c>
    </row>
    <row r="525" spans="1:9" x14ac:dyDescent="0.3">
      <c r="A525" s="70">
        <v>42402</v>
      </c>
      <c r="B525">
        <v>162.57150268550001</v>
      </c>
      <c r="C525">
        <v>101.6326828003</v>
      </c>
      <c r="D525">
        <v>21.375146865800001</v>
      </c>
      <c r="E525">
        <v>0.68458014730000005</v>
      </c>
      <c r="F525">
        <v>-1.8186237500000001E-2</v>
      </c>
      <c r="G525">
        <v>1.8381663199999999E-2</v>
      </c>
      <c r="H525">
        <v>-2.0429359599999999E-2</v>
      </c>
      <c r="I525">
        <v>-4.3242167999999997E-2</v>
      </c>
    </row>
    <row r="526" spans="1:9" x14ac:dyDescent="0.3">
      <c r="A526" s="70">
        <v>42403</v>
      </c>
      <c r="B526">
        <v>163.54609680179999</v>
      </c>
      <c r="C526">
        <v>100.7898635864</v>
      </c>
      <c r="D526">
        <v>21.798221588099999</v>
      </c>
      <c r="E526">
        <v>0.68799549339999999</v>
      </c>
      <c r="F526">
        <v>5.9769667E-3</v>
      </c>
      <c r="G526">
        <v>-8.3273736000000001E-3</v>
      </c>
      <c r="H526">
        <v>1.95995022E-2</v>
      </c>
      <c r="I526">
        <v>4.976561E-3</v>
      </c>
    </row>
    <row r="527" spans="1:9" x14ac:dyDescent="0.3">
      <c r="A527" s="70">
        <v>42404</v>
      </c>
      <c r="B527">
        <v>163.80255126949999</v>
      </c>
      <c r="C527">
        <v>101.2782669067</v>
      </c>
      <c r="D527">
        <v>21.9733657837</v>
      </c>
      <c r="E527">
        <v>0.68823939560000003</v>
      </c>
      <c r="F527">
        <v>1.5668586E-3</v>
      </c>
      <c r="G527">
        <v>4.8340554000000004E-3</v>
      </c>
      <c r="H527">
        <v>8.0026857999999992E-3</v>
      </c>
      <c r="I527">
        <v>3.544485E-4</v>
      </c>
    </row>
    <row r="528" spans="1:9" x14ac:dyDescent="0.3">
      <c r="A528" s="70">
        <v>42405</v>
      </c>
      <c r="B528">
        <v>160.68211364749999</v>
      </c>
      <c r="C528">
        <v>101.3963775635</v>
      </c>
      <c r="D528">
        <v>21.3864994049</v>
      </c>
      <c r="E528">
        <v>0.64481288189999997</v>
      </c>
      <c r="F528">
        <v>-1.9233783000000001E-2</v>
      </c>
      <c r="G528">
        <v>1.1655198999999999E-3</v>
      </c>
      <c r="H528">
        <v>-2.7071219699999999E-2</v>
      </c>
      <c r="I528">
        <v>-6.5176567000000005E-2</v>
      </c>
    </row>
    <row r="529" spans="1:9" x14ac:dyDescent="0.3">
      <c r="A529" s="70">
        <v>42408</v>
      </c>
      <c r="B529">
        <v>158.51916503909999</v>
      </c>
      <c r="C529">
        <v>103.578414917</v>
      </c>
      <c r="D529">
        <v>21.611694335900001</v>
      </c>
      <c r="E529">
        <v>0.61529254909999997</v>
      </c>
      <c r="F529">
        <v>-1.35524627E-2</v>
      </c>
      <c r="G529">
        <v>2.12915916E-2</v>
      </c>
      <c r="H529">
        <v>1.04747186E-2</v>
      </c>
      <c r="I529">
        <v>-4.6862324800000001E-2</v>
      </c>
    </row>
    <row r="530" spans="1:9" x14ac:dyDescent="0.3">
      <c r="A530" s="70">
        <v>42409</v>
      </c>
      <c r="B530">
        <v>158.52772521969999</v>
      </c>
      <c r="C530">
        <v>103.68869018549999</v>
      </c>
      <c r="D530">
        <v>21.6071414948</v>
      </c>
      <c r="E530">
        <v>0.62187981609999998</v>
      </c>
      <c r="F530">
        <v>5.3999499999999997E-5</v>
      </c>
      <c r="G530">
        <v>1.0640885999999999E-3</v>
      </c>
      <c r="H530">
        <v>-2.1068780000000001E-4</v>
      </c>
      <c r="I530">
        <v>1.06490079E-2</v>
      </c>
    </row>
    <row r="531" spans="1:9" x14ac:dyDescent="0.3">
      <c r="A531" s="70">
        <v>42410</v>
      </c>
      <c r="B531">
        <v>158.39094543460001</v>
      </c>
      <c r="C531">
        <v>104.6024551392</v>
      </c>
      <c r="D531">
        <v>21.443359375</v>
      </c>
      <c r="E531">
        <v>0.62041592599999995</v>
      </c>
      <c r="F531">
        <v>-8.6318549999999999E-4</v>
      </c>
      <c r="G531">
        <v>8.7739766000000004E-3</v>
      </c>
      <c r="H531">
        <v>-7.6088735999999997E-3</v>
      </c>
      <c r="I531">
        <v>-2.3567508000000002E-3</v>
      </c>
    </row>
    <row r="532" spans="1:9" x14ac:dyDescent="0.3">
      <c r="A532" s="70">
        <v>42411</v>
      </c>
      <c r="B532">
        <v>156.33059692379999</v>
      </c>
      <c r="C532">
        <v>105.33502960209999</v>
      </c>
      <c r="D532">
        <v>21.313705444299998</v>
      </c>
      <c r="E532">
        <v>0.61724430320000001</v>
      </c>
      <c r="F532">
        <v>-1.30933391E-2</v>
      </c>
      <c r="G532">
        <v>6.9790056000000001E-3</v>
      </c>
      <c r="H532">
        <v>-6.0646972999999996E-3</v>
      </c>
      <c r="I532">
        <v>-5.1252025999999999E-3</v>
      </c>
    </row>
    <row r="533" spans="1:9" x14ac:dyDescent="0.3">
      <c r="A533" s="70">
        <v>42412</v>
      </c>
      <c r="B533">
        <v>159.55360412600001</v>
      </c>
      <c r="C533">
        <v>103.58628845210001</v>
      </c>
      <c r="D533">
        <v>21.3796768188</v>
      </c>
      <c r="E533">
        <v>0.62773495909999999</v>
      </c>
      <c r="F533">
        <v>2.0406965799999999E-2</v>
      </c>
      <c r="G533">
        <v>-1.6741058400000002E-2</v>
      </c>
      <c r="H533">
        <v>3.0904755999999999E-3</v>
      </c>
      <c r="I533">
        <v>1.6853138899999998E-2</v>
      </c>
    </row>
    <row r="534" spans="1:9" x14ac:dyDescent="0.3">
      <c r="A534" s="70">
        <v>42416</v>
      </c>
      <c r="B534">
        <v>162.24661254879999</v>
      </c>
      <c r="C534">
        <v>102.4913024902</v>
      </c>
      <c r="D534">
        <v>21.982461929300001</v>
      </c>
      <c r="E534">
        <v>0.65847533940000003</v>
      </c>
      <c r="F534">
        <v>1.6737535599999999E-2</v>
      </c>
      <c r="G534">
        <v>-1.0627029E-2</v>
      </c>
      <c r="H534">
        <v>2.7804161000000001E-2</v>
      </c>
      <c r="I534">
        <v>4.7809033100000002E-2</v>
      </c>
    </row>
    <row r="535" spans="1:9" x14ac:dyDescent="0.3">
      <c r="A535" s="70">
        <v>42417</v>
      </c>
      <c r="B535">
        <v>164.8968963623</v>
      </c>
      <c r="C535">
        <v>101.8611907959</v>
      </c>
      <c r="D535">
        <v>22.319118499799998</v>
      </c>
      <c r="E535">
        <v>0.6748212576</v>
      </c>
      <c r="F535">
        <v>1.62029307E-2</v>
      </c>
      <c r="G535">
        <v>-6.1669293000000003E-3</v>
      </c>
      <c r="H535">
        <v>1.5198692600000001E-2</v>
      </c>
      <c r="I535">
        <v>2.45207814E-2</v>
      </c>
    </row>
    <row r="536" spans="1:9" x14ac:dyDescent="0.3">
      <c r="A536" s="70">
        <v>42418</v>
      </c>
      <c r="B536">
        <v>164.22148132320001</v>
      </c>
      <c r="C536">
        <v>103.1136550903</v>
      </c>
      <c r="D536">
        <v>21.896026611300002</v>
      </c>
      <c r="E536">
        <v>0.732886076</v>
      </c>
      <c r="F536">
        <v>-4.1043955E-3</v>
      </c>
      <c r="G536">
        <v>1.2220815499999999E-2</v>
      </c>
      <c r="H536">
        <v>-1.91384559E-2</v>
      </c>
      <c r="I536">
        <v>8.2542415999999993E-2</v>
      </c>
    </row>
    <row r="537" spans="1:9" x14ac:dyDescent="0.3">
      <c r="A537" s="70">
        <v>42419</v>
      </c>
      <c r="B537">
        <v>164.14450073239999</v>
      </c>
      <c r="C537">
        <v>103.20025634770001</v>
      </c>
      <c r="D537">
        <v>21.8459835052</v>
      </c>
      <c r="E537">
        <v>0.74264478680000001</v>
      </c>
      <c r="F537">
        <v>-4.688707E-4</v>
      </c>
      <c r="G537">
        <v>8.3950970000000002E-4</v>
      </c>
      <c r="H537">
        <v>-2.2881036999999999E-3</v>
      </c>
      <c r="I537">
        <v>1.3227582599999999E-2</v>
      </c>
    </row>
    <row r="538" spans="1:9" x14ac:dyDescent="0.3">
      <c r="A538" s="70">
        <v>42422</v>
      </c>
      <c r="B538">
        <v>166.5212097168</v>
      </c>
      <c r="C538">
        <v>103.1451721191</v>
      </c>
      <c r="D538">
        <v>22.037057876599999</v>
      </c>
      <c r="E538">
        <v>0.76899367569999999</v>
      </c>
      <c r="F538">
        <v>1.43755451E-2</v>
      </c>
      <c r="G538">
        <v>-5.3390309999999999E-4</v>
      </c>
      <c r="H538">
        <v>8.7084017999999996E-3</v>
      </c>
      <c r="I538">
        <v>3.4864894700000003E-2</v>
      </c>
    </row>
    <row r="539" spans="1:9" x14ac:dyDescent="0.3">
      <c r="A539" s="70">
        <v>42423</v>
      </c>
      <c r="B539">
        <v>164.41807556149999</v>
      </c>
      <c r="C539">
        <v>103.5626373291</v>
      </c>
      <c r="D539">
        <v>21.5388965607</v>
      </c>
      <c r="E539">
        <v>0.770945251</v>
      </c>
      <c r="F539">
        <v>-1.2710261699999999E-2</v>
      </c>
      <c r="G539">
        <v>4.0391873000000002E-3</v>
      </c>
      <c r="H539">
        <v>-2.2865042200000001E-2</v>
      </c>
      <c r="I539">
        <v>2.5346152000000001E-3</v>
      </c>
    </row>
    <row r="540" spans="1:9" x14ac:dyDescent="0.3">
      <c r="A540" s="70">
        <v>42424</v>
      </c>
      <c r="B540">
        <v>165.17042541500001</v>
      </c>
      <c r="C540">
        <v>103.3578796387</v>
      </c>
      <c r="D540">
        <v>21.8596420288</v>
      </c>
      <c r="E540">
        <v>0.77631282810000002</v>
      </c>
      <c r="F540">
        <v>4.5653969000000001E-3</v>
      </c>
      <c r="G540">
        <v>-1.9790957E-3</v>
      </c>
      <c r="H540">
        <v>1.4781664E-2</v>
      </c>
      <c r="I540">
        <v>6.9382072000000001E-3</v>
      </c>
    </row>
    <row r="541" spans="1:9" x14ac:dyDescent="0.3">
      <c r="A541" s="70">
        <v>42425</v>
      </c>
      <c r="B541">
        <v>167.17097473140001</v>
      </c>
      <c r="C541">
        <v>103.7280578613</v>
      </c>
      <c r="D541">
        <v>22.009761810299999</v>
      </c>
      <c r="E541">
        <v>0.77802056070000003</v>
      </c>
      <c r="F541">
        <v>1.20392673E-2</v>
      </c>
      <c r="G541">
        <v>3.5751208E-3</v>
      </c>
      <c r="H541">
        <v>6.8439666000000001E-3</v>
      </c>
      <c r="I541">
        <v>2.1973836E-3</v>
      </c>
    </row>
    <row r="542" spans="1:9" x14ac:dyDescent="0.3">
      <c r="A542" s="70">
        <v>42426</v>
      </c>
      <c r="B542">
        <v>166.78619384769999</v>
      </c>
      <c r="C542">
        <v>102.7276687622</v>
      </c>
      <c r="D542">
        <v>22.043884277299998</v>
      </c>
      <c r="E542">
        <v>0.77289712430000002</v>
      </c>
      <c r="F542">
        <v>-2.3043737E-3</v>
      </c>
      <c r="G542">
        <v>-9.6911520999999994E-3</v>
      </c>
      <c r="H542">
        <v>1.5491328E-3</v>
      </c>
      <c r="I542">
        <v>-6.6069980999999998E-3</v>
      </c>
    </row>
    <row r="543" spans="1:9" x14ac:dyDescent="0.3">
      <c r="A543" s="70">
        <v>42429</v>
      </c>
      <c r="B543">
        <v>165.47821044919999</v>
      </c>
      <c r="C543">
        <v>103.1766204834</v>
      </c>
      <c r="D543">
        <v>21.9938373566</v>
      </c>
      <c r="E543">
        <v>0.7678776383</v>
      </c>
      <c r="F543">
        <v>-7.8731886000000008E-3</v>
      </c>
      <c r="G543">
        <v>4.3607875999999999E-3</v>
      </c>
      <c r="H543">
        <v>-2.2729123999999999E-3</v>
      </c>
      <c r="I543">
        <v>-6.5155580999999999E-3</v>
      </c>
    </row>
    <row r="544" spans="1:9" x14ac:dyDescent="0.3">
      <c r="A544" s="70">
        <v>42430</v>
      </c>
      <c r="B544">
        <v>169.36810302730001</v>
      </c>
      <c r="C544">
        <v>101.3599014282</v>
      </c>
      <c r="D544">
        <v>22.867315292400001</v>
      </c>
      <c r="E544">
        <v>0.801913023</v>
      </c>
      <c r="F544">
        <v>2.3234943399999999E-2</v>
      </c>
      <c r="G544">
        <v>-1.7764718200000001E-2</v>
      </c>
      <c r="H544">
        <v>3.8946317299999998E-2</v>
      </c>
      <c r="I544">
        <v>4.3369756500000002E-2</v>
      </c>
    </row>
    <row r="545" spans="1:9" x14ac:dyDescent="0.3">
      <c r="A545" s="70">
        <v>42431</v>
      </c>
      <c r="B545">
        <v>170.12896728519999</v>
      </c>
      <c r="C545">
        <v>101.7781677246</v>
      </c>
      <c r="D545">
        <v>22.917358398400001</v>
      </c>
      <c r="E545">
        <v>0.80656522509999995</v>
      </c>
      <c r="F545">
        <v>4.4823099000000002E-3</v>
      </c>
      <c r="G545">
        <v>4.1180551999999999E-3</v>
      </c>
      <c r="H545">
        <v>2.1860209000000002E-3</v>
      </c>
      <c r="I545">
        <v>5.7846167E-3</v>
      </c>
    </row>
    <row r="546" spans="1:9" x14ac:dyDescent="0.3">
      <c r="A546" s="70">
        <v>42432</v>
      </c>
      <c r="B546">
        <v>170.79583740230001</v>
      </c>
      <c r="C546">
        <v>102.1491317749</v>
      </c>
      <c r="D546">
        <v>23.087955474899999</v>
      </c>
      <c r="E546">
        <v>0.79946428540000003</v>
      </c>
      <c r="F546">
        <v>3.9121293999999996E-3</v>
      </c>
      <c r="G546">
        <v>3.638203E-3</v>
      </c>
      <c r="H546">
        <v>7.4164414999999999E-3</v>
      </c>
      <c r="I546">
        <v>-8.8429084999999998E-3</v>
      </c>
    </row>
    <row r="547" spans="1:9" x14ac:dyDescent="0.3">
      <c r="A547" s="70">
        <v>42433</v>
      </c>
      <c r="B547">
        <v>171.35147094729999</v>
      </c>
      <c r="C547">
        <v>101.49407196040001</v>
      </c>
      <c r="D547">
        <v>23.431432724</v>
      </c>
      <c r="E547">
        <v>0.79701578620000002</v>
      </c>
      <c r="F547">
        <v>3.2479229000000002E-3</v>
      </c>
      <c r="G547">
        <v>-6.4334292999999997E-3</v>
      </c>
      <c r="H547">
        <v>1.47673262E-2</v>
      </c>
      <c r="I547">
        <v>-3.0673745000000001E-3</v>
      </c>
    </row>
    <row r="548" spans="1:9" x14ac:dyDescent="0.3">
      <c r="A548" s="70">
        <v>42436</v>
      </c>
      <c r="B548">
        <v>171.4882965088</v>
      </c>
      <c r="C548">
        <v>101.46249389650001</v>
      </c>
      <c r="D548">
        <v>23.172121048000001</v>
      </c>
      <c r="E548">
        <v>0.79187381270000001</v>
      </c>
      <c r="F548">
        <v>7.9818960000000003E-4</v>
      </c>
      <c r="G548">
        <v>-3.1118049999999999E-4</v>
      </c>
      <c r="H548">
        <v>-1.1128522700000001E-2</v>
      </c>
      <c r="I548">
        <v>-6.4724339000000004E-3</v>
      </c>
    </row>
    <row r="549" spans="1:9" x14ac:dyDescent="0.3">
      <c r="A549" s="70">
        <v>42437</v>
      </c>
      <c r="B549">
        <v>169.6160583496</v>
      </c>
      <c r="C549">
        <v>102.5832061768</v>
      </c>
      <c r="D549">
        <v>22.981046676599998</v>
      </c>
      <c r="E549">
        <v>0.7774270177</v>
      </c>
      <c r="F549">
        <v>-1.0977619799999999E-2</v>
      </c>
      <c r="G549">
        <v>1.0985024899999999E-2</v>
      </c>
      <c r="H549">
        <v>-8.2800584E-3</v>
      </c>
      <c r="I549">
        <v>-1.841228E-2</v>
      </c>
    </row>
    <row r="550" spans="1:9" x14ac:dyDescent="0.3">
      <c r="A550" s="70">
        <v>42438</v>
      </c>
      <c r="B550">
        <v>170.45384216310001</v>
      </c>
      <c r="C550">
        <v>101.9596710205</v>
      </c>
      <c r="D550">
        <v>23.001518249499998</v>
      </c>
      <c r="E550">
        <v>0.77693730589999999</v>
      </c>
      <c r="F550">
        <v>4.9271371000000003E-3</v>
      </c>
      <c r="G550">
        <v>-6.0968838999999999E-3</v>
      </c>
      <c r="H550">
        <v>8.9040590000000002E-4</v>
      </c>
      <c r="I550">
        <v>-6.3011199999999995E-4</v>
      </c>
    </row>
    <row r="551" spans="1:9" x14ac:dyDescent="0.3">
      <c r="A551" s="70">
        <v>42439</v>
      </c>
      <c r="B551">
        <v>170.59063720699999</v>
      </c>
      <c r="C551">
        <v>101.54141235349999</v>
      </c>
      <c r="D551">
        <v>23.012897491499999</v>
      </c>
      <c r="E551">
        <v>0.77571296690000002</v>
      </c>
      <c r="F551">
        <v>8.0221239999999998E-4</v>
      </c>
      <c r="G551">
        <v>-4.1106342000000002E-3</v>
      </c>
      <c r="H551">
        <v>4.9459470000000002E-4</v>
      </c>
      <c r="I551">
        <v>-1.5770960000000001E-3</v>
      </c>
    </row>
    <row r="552" spans="1:9" x14ac:dyDescent="0.3">
      <c r="A552" s="70">
        <v>42440</v>
      </c>
      <c r="B552">
        <v>173.34341430660001</v>
      </c>
      <c r="C552">
        <v>100.51541137700001</v>
      </c>
      <c r="D552">
        <v>23.2608356476</v>
      </c>
      <c r="E552">
        <v>0.78893524410000004</v>
      </c>
      <c r="F552">
        <v>1.60079287E-2</v>
      </c>
      <c r="G552">
        <v>-1.0155656000000001E-2</v>
      </c>
      <c r="H552">
        <v>1.07162536E-2</v>
      </c>
      <c r="I552">
        <v>1.6901680299999999E-2</v>
      </c>
    </row>
    <row r="553" spans="1:9" x14ac:dyDescent="0.3">
      <c r="A553" s="70">
        <v>42443</v>
      </c>
      <c r="B553">
        <v>173.12109375</v>
      </c>
      <c r="C553">
        <v>100.83112335209999</v>
      </c>
      <c r="D553">
        <v>23.319972991899999</v>
      </c>
      <c r="E553">
        <v>0.7908942699</v>
      </c>
      <c r="F553">
        <v>-1.2833672E-3</v>
      </c>
      <c r="G553">
        <v>3.1360085999999998E-3</v>
      </c>
      <c r="H553">
        <v>2.5391304999999999E-3</v>
      </c>
      <c r="I553">
        <v>2.4800484E-3</v>
      </c>
    </row>
    <row r="554" spans="1:9" x14ac:dyDescent="0.3">
      <c r="A554" s="70">
        <v>42444</v>
      </c>
      <c r="B554">
        <v>172.83909606930001</v>
      </c>
      <c r="C554">
        <v>100.9258117676</v>
      </c>
      <c r="D554">
        <v>23.788562774700001</v>
      </c>
      <c r="E554">
        <v>0.78697645660000004</v>
      </c>
      <c r="F554">
        <v>-1.6302323E-3</v>
      </c>
      <c r="G554">
        <v>9.3863859999999998E-4</v>
      </c>
      <c r="H554">
        <v>1.9894706200000001E-2</v>
      </c>
      <c r="I554">
        <v>-4.9659598999999997E-3</v>
      </c>
    </row>
    <row r="555" spans="1:9" x14ac:dyDescent="0.3">
      <c r="A555" s="70">
        <v>42445</v>
      </c>
      <c r="B555">
        <v>173.8392944336</v>
      </c>
      <c r="C555">
        <v>101.22570037840001</v>
      </c>
      <c r="D555">
        <v>24.104740142800001</v>
      </c>
      <c r="E555">
        <v>0.81048297879999998</v>
      </c>
      <c r="F555">
        <v>5.770196E-3</v>
      </c>
      <c r="G555">
        <v>2.9669709000000001E-3</v>
      </c>
      <c r="H555">
        <v>1.32035981E-2</v>
      </c>
      <c r="I555">
        <v>2.9432007499999999E-2</v>
      </c>
    </row>
    <row r="556" spans="1:9" x14ac:dyDescent="0.3">
      <c r="A556" s="70">
        <v>42446</v>
      </c>
      <c r="B556">
        <v>174.94216918949999</v>
      </c>
      <c r="C556">
        <v>101.6440124512</v>
      </c>
      <c r="D556">
        <v>24.066072464000001</v>
      </c>
      <c r="E556">
        <v>0.80362689499999995</v>
      </c>
      <c r="F556">
        <v>6.3241803000000001E-3</v>
      </c>
      <c r="G556">
        <v>4.1239537999999999E-3</v>
      </c>
      <c r="H556">
        <v>-1.6054405E-3</v>
      </c>
      <c r="I556">
        <v>-8.4952397000000006E-3</v>
      </c>
    </row>
    <row r="557" spans="1:9" x14ac:dyDescent="0.3">
      <c r="A557" s="70">
        <v>42447</v>
      </c>
      <c r="B557">
        <v>175.6295928955</v>
      </c>
      <c r="C557">
        <v>101.8570861816</v>
      </c>
      <c r="D557">
        <v>24.093362808199998</v>
      </c>
      <c r="E557">
        <v>0.82786816360000004</v>
      </c>
      <c r="F557">
        <v>3.9217339E-3</v>
      </c>
      <c r="G557">
        <v>2.0940802E-3</v>
      </c>
      <c r="H557">
        <v>1.1333334E-3</v>
      </c>
      <c r="I557">
        <v>2.9718818500000001E-2</v>
      </c>
    </row>
    <row r="558" spans="1:9" x14ac:dyDescent="0.3">
      <c r="A558" s="70">
        <v>42450</v>
      </c>
      <c r="B558">
        <v>175.87886047360001</v>
      </c>
      <c r="C558">
        <v>101.0757675171</v>
      </c>
      <c r="D558">
        <v>24.091091156000001</v>
      </c>
      <c r="E558">
        <v>0.83031666280000005</v>
      </c>
      <c r="F558">
        <v>1.4182737999999999E-3</v>
      </c>
      <c r="G558">
        <v>-7.7003059E-3</v>
      </c>
      <c r="H558">
        <v>-9.4289800000000007E-5</v>
      </c>
      <c r="I558">
        <v>2.9532305E-3</v>
      </c>
    </row>
    <row r="559" spans="1:9" x14ac:dyDescent="0.3">
      <c r="A559" s="70">
        <v>42451</v>
      </c>
      <c r="B559">
        <v>175.78427124020001</v>
      </c>
      <c r="C559">
        <v>101.0520706177</v>
      </c>
      <c r="D559">
        <v>24.2753448486</v>
      </c>
      <c r="E559">
        <v>0.82884746789999997</v>
      </c>
      <c r="F559">
        <v>-5.379537E-4</v>
      </c>
      <c r="G559">
        <v>-2.3447440000000001E-4</v>
      </c>
      <c r="H559">
        <v>7.6191093999999999E-3</v>
      </c>
      <c r="I559">
        <v>-1.7710066000000001E-3</v>
      </c>
    </row>
    <row r="560" spans="1:9" x14ac:dyDescent="0.3">
      <c r="A560" s="70">
        <v>42452</v>
      </c>
      <c r="B560">
        <v>174.62422180179999</v>
      </c>
      <c r="C560">
        <v>102.196434021</v>
      </c>
      <c r="D560">
        <v>24.141130447399998</v>
      </c>
      <c r="E560">
        <v>0.84304916860000001</v>
      </c>
      <c r="F560">
        <v>-6.6211504999999999E-3</v>
      </c>
      <c r="G560">
        <v>1.12608503E-2</v>
      </c>
      <c r="H560">
        <v>-5.5441765999999998E-3</v>
      </c>
      <c r="I560">
        <v>1.6989139100000002E-2</v>
      </c>
    </row>
    <row r="561" spans="1:9" x14ac:dyDescent="0.3">
      <c r="A561" s="70">
        <v>42453</v>
      </c>
      <c r="B561">
        <v>174.5468597412</v>
      </c>
      <c r="C561">
        <v>102.2358779907</v>
      </c>
      <c r="D561">
        <v>24.0364952087</v>
      </c>
      <c r="E561">
        <v>0.84427356720000002</v>
      </c>
      <c r="F561">
        <v>-4.4311840000000002E-4</v>
      </c>
      <c r="G561">
        <v>3.8588780000000002E-4</v>
      </c>
      <c r="H561">
        <v>-4.3437342999999998E-3</v>
      </c>
      <c r="I561">
        <v>1.4512918E-3</v>
      </c>
    </row>
    <row r="562" spans="1:9" x14ac:dyDescent="0.3">
      <c r="A562" s="70">
        <v>42457</v>
      </c>
      <c r="B562">
        <v>174.65002441409999</v>
      </c>
      <c r="C562">
        <v>102.37005615229999</v>
      </c>
      <c r="D562">
        <v>23.927310943599998</v>
      </c>
      <c r="E562">
        <v>0.85284358260000004</v>
      </c>
      <c r="F562">
        <v>5.908682E-4</v>
      </c>
      <c r="G562">
        <v>1.3115766E-3</v>
      </c>
      <c r="H562">
        <v>-4.5527852000000002E-3</v>
      </c>
      <c r="I562">
        <v>1.00995836E-2</v>
      </c>
    </row>
    <row r="563" spans="1:9" x14ac:dyDescent="0.3">
      <c r="A563" s="70">
        <v>42458</v>
      </c>
      <c r="B563">
        <v>176.26550292970001</v>
      </c>
      <c r="C563">
        <v>103.4434432983</v>
      </c>
      <c r="D563">
        <v>24.493701934800001</v>
      </c>
      <c r="E563">
        <v>0.86655586959999997</v>
      </c>
      <c r="F563">
        <v>9.2072866999999992E-3</v>
      </c>
      <c r="G563">
        <v>1.04307723E-2</v>
      </c>
      <c r="H563">
        <v>2.3395496799999999E-2</v>
      </c>
      <c r="I563">
        <v>1.5950426899999998E-2</v>
      </c>
    </row>
    <row r="564" spans="1:9" x14ac:dyDescent="0.3">
      <c r="A564" s="70">
        <v>42459</v>
      </c>
      <c r="B564">
        <v>177.03894042970001</v>
      </c>
      <c r="C564">
        <v>102.3543167114</v>
      </c>
      <c r="D564">
        <v>24.921352386500001</v>
      </c>
      <c r="E564">
        <v>0.87561559680000001</v>
      </c>
      <c r="F564">
        <v>4.3783130999999996E-3</v>
      </c>
      <c r="G564">
        <v>-1.0584534600000001E-2</v>
      </c>
      <c r="H564">
        <v>1.73089409E-2</v>
      </c>
      <c r="I564">
        <v>1.04005938E-2</v>
      </c>
    </row>
    <row r="565" spans="1:9" x14ac:dyDescent="0.3">
      <c r="A565" s="70">
        <v>42460</v>
      </c>
      <c r="B565">
        <v>176.60925292970001</v>
      </c>
      <c r="C565">
        <v>103.0803604126</v>
      </c>
      <c r="D565">
        <v>24.791696548499999</v>
      </c>
      <c r="E565">
        <v>0.87243247030000004</v>
      </c>
      <c r="F565">
        <v>-2.4300291999999999E-3</v>
      </c>
      <c r="G565">
        <v>7.0683949999999999E-3</v>
      </c>
      <c r="H565">
        <v>-5.2161810999999999E-3</v>
      </c>
      <c r="I565">
        <v>-3.6419249999999998E-3</v>
      </c>
    </row>
    <row r="566" spans="1:9" x14ac:dyDescent="0.3">
      <c r="A566" s="70">
        <v>42461</v>
      </c>
      <c r="B566">
        <v>177.81230163570001</v>
      </c>
      <c r="C566">
        <v>103.3492507935</v>
      </c>
      <c r="D566">
        <v>25.019153594999999</v>
      </c>
      <c r="E566">
        <v>0.88516485690000002</v>
      </c>
      <c r="F566">
        <v>6.7888271000000004E-3</v>
      </c>
      <c r="G566">
        <v>2.6051547E-3</v>
      </c>
      <c r="H566">
        <v>9.1328947999999993E-3</v>
      </c>
      <c r="I566">
        <v>1.44886535E-2</v>
      </c>
    </row>
    <row r="567" spans="1:9" x14ac:dyDescent="0.3">
      <c r="A567" s="70">
        <v>42464</v>
      </c>
      <c r="B567">
        <v>177.23655700680001</v>
      </c>
      <c r="C567">
        <v>103.4125595093</v>
      </c>
      <c r="D567">
        <v>25.276193618800001</v>
      </c>
      <c r="E567">
        <v>0.8765948415</v>
      </c>
      <c r="F567">
        <v>-3.2431882000000002E-3</v>
      </c>
      <c r="G567">
        <v>6.1238310000000002E-4</v>
      </c>
      <c r="H567">
        <v>1.02213137E-2</v>
      </c>
      <c r="I567">
        <v>-9.7290034000000001E-3</v>
      </c>
    </row>
    <row r="568" spans="1:9" x14ac:dyDescent="0.3">
      <c r="A568" s="70">
        <v>42465</v>
      </c>
      <c r="B568">
        <v>175.46632385250001</v>
      </c>
      <c r="C568">
        <v>104.5434875488</v>
      </c>
      <c r="D568">
        <v>24.9782123566</v>
      </c>
      <c r="E568">
        <v>0.87537056209999997</v>
      </c>
      <c r="F568">
        <v>-1.00381829E-2</v>
      </c>
      <c r="G568">
        <v>1.08767137E-2</v>
      </c>
      <c r="H568">
        <v>-1.18590499E-2</v>
      </c>
      <c r="I568">
        <v>-1.3976071E-3</v>
      </c>
    </row>
    <row r="569" spans="1:9" x14ac:dyDescent="0.3">
      <c r="A569" s="70">
        <v>42466</v>
      </c>
      <c r="B569">
        <v>177.3826751709</v>
      </c>
      <c r="C569">
        <v>103.78424835209999</v>
      </c>
      <c r="D569">
        <v>25.239799499499998</v>
      </c>
      <c r="E569">
        <v>0.8765948415</v>
      </c>
      <c r="F569">
        <v>1.08622678E-2</v>
      </c>
      <c r="G569">
        <v>-7.2889243999999997E-3</v>
      </c>
      <c r="H569">
        <v>1.04181547E-2</v>
      </c>
      <c r="I569">
        <v>1.3976071E-3</v>
      </c>
    </row>
    <row r="570" spans="1:9" x14ac:dyDescent="0.3">
      <c r="A570" s="70">
        <v>42467</v>
      </c>
      <c r="B570">
        <v>175.26016235349999</v>
      </c>
      <c r="C570">
        <v>105.0654144287</v>
      </c>
      <c r="D570">
        <v>24.689332962000002</v>
      </c>
      <c r="E570">
        <v>0.86753511429999997</v>
      </c>
      <c r="F570">
        <v>-1.2037893399999999E-2</v>
      </c>
      <c r="G570">
        <v>1.22689415E-2</v>
      </c>
      <c r="H570">
        <v>-2.2050807400000001E-2</v>
      </c>
      <c r="I570">
        <v>-1.03889147E-2</v>
      </c>
    </row>
    <row r="571" spans="1:9" x14ac:dyDescent="0.3">
      <c r="A571" s="70">
        <v>42468</v>
      </c>
      <c r="B571">
        <v>175.73275756839999</v>
      </c>
      <c r="C571">
        <v>104.4011230469</v>
      </c>
      <c r="D571">
        <v>24.7166309357</v>
      </c>
      <c r="E571">
        <v>0.87316679949999998</v>
      </c>
      <c r="F571">
        <v>2.6929062000000002E-3</v>
      </c>
      <c r="G571">
        <v>-6.3427181999999999E-3</v>
      </c>
      <c r="H571">
        <v>1.1050477999999999E-3</v>
      </c>
      <c r="I571">
        <v>6.4706138000000003E-3</v>
      </c>
    </row>
    <row r="572" spans="1:9" x14ac:dyDescent="0.3">
      <c r="A572" s="70">
        <v>42471</v>
      </c>
      <c r="B572">
        <v>175.32026672360001</v>
      </c>
      <c r="C572">
        <v>104.2666549683</v>
      </c>
      <c r="D572">
        <v>24.798511505099999</v>
      </c>
      <c r="E572">
        <v>0.8785539269</v>
      </c>
      <c r="F572">
        <v>-2.3500213E-3</v>
      </c>
      <c r="G572">
        <v>-1.2888247000000001E-3</v>
      </c>
      <c r="H572">
        <v>3.3072970999999999E-3</v>
      </c>
      <c r="I572">
        <v>6.1506885999999998E-3</v>
      </c>
    </row>
    <row r="573" spans="1:9" x14ac:dyDescent="0.3">
      <c r="A573" s="70">
        <v>42472</v>
      </c>
      <c r="B573">
        <v>176.9529876709</v>
      </c>
      <c r="C573">
        <v>103.5469741821</v>
      </c>
      <c r="D573">
        <v>25.121519088700001</v>
      </c>
      <c r="E573">
        <v>0.87757444380000005</v>
      </c>
      <c r="F573">
        <v>9.2696940000000002E-3</v>
      </c>
      <c r="G573">
        <v>-6.9262411999999997E-3</v>
      </c>
      <c r="H573">
        <v>1.2941181600000001E-2</v>
      </c>
      <c r="I573">
        <v>-1.1155029999999999E-3</v>
      </c>
    </row>
    <row r="574" spans="1:9" x14ac:dyDescent="0.3">
      <c r="A574" s="70">
        <v>42473</v>
      </c>
      <c r="B574">
        <v>178.74040222170001</v>
      </c>
      <c r="C574">
        <v>103.9108047485</v>
      </c>
      <c r="D574">
        <v>25.485466003399999</v>
      </c>
      <c r="E574">
        <v>0.89961159229999998</v>
      </c>
      <c r="F574">
        <v>1.00503954E-2</v>
      </c>
      <c r="G574">
        <v>3.5075178999999998E-3</v>
      </c>
      <c r="H574">
        <v>1.4383516000000001E-2</v>
      </c>
      <c r="I574">
        <v>2.4801318100000001E-2</v>
      </c>
    </row>
    <row r="575" spans="1:9" x14ac:dyDescent="0.3">
      <c r="A575" s="70">
        <v>42474</v>
      </c>
      <c r="B575">
        <v>178.74897766110001</v>
      </c>
      <c r="C575">
        <v>103.4125595093</v>
      </c>
      <c r="D575">
        <v>25.499114990199999</v>
      </c>
      <c r="E575">
        <v>0.90206027030000002</v>
      </c>
      <c r="F575">
        <v>4.7975900000000003E-5</v>
      </c>
      <c r="G575">
        <v>-4.8064644999999996E-3</v>
      </c>
      <c r="H575">
        <v>5.3541630000000003E-4</v>
      </c>
      <c r="I575">
        <v>2.7182303E-3</v>
      </c>
    </row>
    <row r="576" spans="1:9" x14ac:dyDescent="0.3">
      <c r="A576" s="70">
        <v>42475</v>
      </c>
      <c r="B576">
        <v>178.55130004879999</v>
      </c>
      <c r="C576">
        <v>104.298324585</v>
      </c>
      <c r="D576">
        <v>24.9873161316</v>
      </c>
      <c r="E576">
        <v>0.90916121009999995</v>
      </c>
      <c r="F576">
        <v>-1.1065070000000001E-3</v>
      </c>
      <c r="G576">
        <v>8.5288784999999999E-3</v>
      </c>
      <c r="H576">
        <v>-2.0275403899999999E-2</v>
      </c>
      <c r="I576">
        <v>7.8410909000000001E-3</v>
      </c>
    </row>
    <row r="577" spans="1:9" x14ac:dyDescent="0.3">
      <c r="A577" s="70">
        <v>42478</v>
      </c>
      <c r="B577">
        <v>179.80598449710001</v>
      </c>
      <c r="C577">
        <v>103.8474655151</v>
      </c>
      <c r="D577">
        <v>24.448213577299999</v>
      </c>
      <c r="E577">
        <v>0.90524333720000005</v>
      </c>
      <c r="F577">
        <v>7.0024505000000001E-3</v>
      </c>
      <c r="G577">
        <v>-4.3321536999999999E-3</v>
      </c>
      <c r="H577">
        <v>-2.18111925E-2</v>
      </c>
      <c r="I577">
        <v>-4.3186389000000004E-3</v>
      </c>
    </row>
    <row r="578" spans="1:9" x14ac:dyDescent="0.3">
      <c r="A578" s="70">
        <v>42479</v>
      </c>
      <c r="B578">
        <v>180.37309265139999</v>
      </c>
      <c r="C578">
        <v>103.52323150629999</v>
      </c>
      <c r="D578">
        <v>24.318559646600001</v>
      </c>
      <c r="E578">
        <v>0.88908278939999996</v>
      </c>
      <c r="F578">
        <v>3.1490369999999999E-3</v>
      </c>
      <c r="G578">
        <v>-3.1270983000000001E-3</v>
      </c>
      <c r="H578">
        <v>-5.3173185999999999E-3</v>
      </c>
      <c r="I578">
        <v>-1.8013430800000001E-2</v>
      </c>
    </row>
    <row r="579" spans="1:9" x14ac:dyDescent="0.3">
      <c r="A579" s="70">
        <v>42480</v>
      </c>
      <c r="B579">
        <v>180.54498291019999</v>
      </c>
      <c r="C579">
        <v>102.3844070435</v>
      </c>
      <c r="D579">
        <v>24.368598938000002</v>
      </c>
      <c r="E579">
        <v>0.89251065249999995</v>
      </c>
      <c r="F579">
        <v>9.5251679999999999E-4</v>
      </c>
      <c r="G579">
        <v>-1.1061620499999999E-2</v>
      </c>
      <c r="H579">
        <v>2.0555444E-3</v>
      </c>
      <c r="I579">
        <v>3.8480915999999999E-3</v>
      </c>
    </row>
    <row r="580" spans="1:9" x14ac:dyDescent="0.3">
      <c r="A580" s="70">
        <v>42481</v>
      </c>
      <c r="B580">
        <v>179.57388305660001</v>
      </c>
      <c r="C580">
        <v>101.77550506590001</v>
      </c>
      <c r="D580">
        <v>24.104740142800001</v>
      </c>
      <c r="E580">
        <v>0.89153128859999997</v>
      </c>
      <c r="F580">
        <v>-5.3932314999999998E-3</v>
      </c>
      <c r="G580">
        <v>-5.9649691000000001E-3</v>
      </c>
      <c r="H580">
        <v>-1.0886867099999999E-2</v>
      </c>
      <c r="I580">
        <v>-1.0979159E-3</v>
      </c>
    </row>
    <row r="581" spans="1:9" x14ac:dyDescent="0.3">
      <c r="A581" s="70">
        <v>42482</v>
      </c>
      <c r="B581">
        <v>179.57388305660001</v>
      </c>
      <c r="C581">
        <v>101.51448059080001</v>
      </c>
      <c r="D581">
        <v>24.038772583</v>
      </c>
      <c r="E581">
        <v>0.88810330630000001</v>
      </c>
      <c r="F581">
        <v>0</v>
      </c>
      <c r="G581">
        <v>-2.5680027E-3</v>
      </c>
      <c r="H581">
        <v>-2.7404564999999998E-3</v>
      </c>
      <c r="I581">
        <v>-3.8524611999999998E-3</v>
      </c>
    </row>
    <row r="582" spans="1:9" x14ac:dyDescent="0.3">
      <c r="A582" s="70">
        <v>42485</v>
      </c>
      <c r="B582">
        <v>179.26460266110001</v>
      </c>
      <c r="C582">
        <v>101.0953445435</v>
      </c>
      <c r="D582">
        <v>23.9022979736</v>
      </c>
      <c r="E582">
        <v>0.89251065249999995</v>
      </c>
      <c r="F582">
        <v>-1.7237864999999999E-3</v>
      </c>
      <c r="G582">
        <v>-4.1373772999999999E-3</v>
      </c>
      <c r="H582">
        <v>-5.6934472E-3</v>
      </c>
      <c r="I582">
        <v>4.9503771000000002E-3</v>
      </c>
    </row>
    <row r="583" spans="1:9" x14ac:dyDescent="0.3">
      <c r="A583" s="70">
        <v>42486</v>
      </c>
      <c r="B583">
        <v>179.53100585940001</v>
      </c>
      <c r="C583">
        <v>100.6366348267</v>
      </c>
      <c r="D583">
        <v>23.736242294299998</v>
      </c>
      <c r="E583">
        <v>0.89324533939999995</v>
      </c>
      <c r="F583">
        <v>1.4849861E-3</v>
      </c>
      <c r="G583">
        <v>-4.5477223000000002E-3</v>
      </c>
      <c r="H583">
        <v>-6.9715130000000004E-3</v>
      </c>
      <c r="I583">
        <v>8.2283010000000001E-4</v>
      </c>
    </row>
    <row r="584" spans="1:9" x14ac:dyDescent="0.3">
      <c r="A584" s="70">
        <v>42487</v>
      </c>
      <c r="B584">
        <v>179.90048217770001</v>
      </c>
      <c r="C584">
        <v>101.6410140991</v>
      </c>
      <c r="D584">
        <v>22.250877380399999</v>
      </c>
      <c r="E584">
        <v>0.91356867549999998</v>
      </c>
      <c r="F584">
        <v>2.0558935999999998E-3</v>
      </c>
      <c r="G584">
        <v>9.9307810999999992E-3</v>
      </c>
      <c r="H584">
        <v>-6.4621650200000005E-2</v>
      </c>
      <c r="I584">
        <v>2.24972721E-2</v>
      </c>
    </row>
    <row r="585" spans="1:9" x14ac:dyDescent="0.3">
      <c r="A585" s="70">
        <v>42488</v>
      </c>
      <c r="B585">
        <v>178.26776123050001</v>
      </c>
      <c r="C585">
        <v>102.0601882935</v>
      </c>
      <c r="D585">
        <v>21.5707435608</v>
      </c>
      <c r="E585">
        <v>0.88638919589999998</v>
      </c>
      <c r="F585">
        <v>-9.1171246000000001E-3</v>
      </c>
      <c r="G585">
        <v>4.1155847999999997E-3</v>
      </c>
      <c r="H585">
        <v>-3.1043508899999999E-2</v>
      </c>
      <c r="I585">
        <v>-3.0202424200000001E-2</v>
      </c>
    </row>
    <row r="586" spans="1:9" x14ac:dyDescent="0.3">
      <c r="A586" s="70">
        <v>42489</v>
      </c>
      <c r="B586">
        <v>177.30534362789999</v>
      </c>
      <c r="C586">
        <v>102.32117462159999</v>
      </c>
      <c r="D586">
        <v>21.3228111267</v>
      </c>
      <c r="E586">
        <v>0.86998385190000005</v>
      </c>
      <c r="F586">
        <v>-5.413345E-3</v>
      </c>
      <c r="G586">
        <v>2.5539165E-3</v>
      </c>
      <c r="H586">
        <v>-1.15604872E-2</v>
      </c>
      <c r="I586">
        <v>-1.8681476700000001E-2</v>
      </c>
    </row>
    <row r="587" spans="1:9" x14ac:dyDescent="0.3">
      <c r="A587" s="70">
        <v>42492</v>
      </c>
      <c r="B587">
        <v>178.71458435060001</v>
      </c>
      <c r="C587">
        <v>101.2909698486</v>
      </c>
      <c r="D587">
        <v>21.300067901599999</v>
      </c>
      <c r="E587">
        <v>0.88149207829999998</v>
      </c>
      <c r="F587">
        <v>7.9166809000000005E-3</v>
      </c>
      <c r="G587">
        <v>-1.0119372499999999E-2</v>
      </c>
      <c r="H587">
        <v>-1.0671840000000001E-3</v>
      </c>
      <c r="I587">
        <v>1.31413647E-2</v>
      </c>
    </row>
    <row r="588" spans="1:9" x14ac:dyDescent="0.3">
      <c r="A588" s="70">
        <v>42493</v>
      </c>
      <c r="B588">
        <v>177.15924072269999</v>
      </c>
      <c r="C588">
        <v>102.56684112550001</v>
      </c>
      <c r="D588">
        <v>21.650362014799999</v>
      </c>
      <c r="E588">
        <v>0.870963037</v>
      </c>
      <c r="F588">
        <v>-8.7410392E-3</v>
      </c>
      <c r="G588">
        <v>1.251743E-2</v>
      </c>
      <c r="H588">
        <v>1.6311915E-2</v>
      </c>
      <c r="I588">
        <v>-1.2016476599999999E-2</v>
      </c>
    </row>
    <row r="589" spans="1:9" x14ac:dyDescent="0.3">
      <c r="A589" s="70">
        <v>42494</v>
      </c>
      <c r="B589">
        <v>176.17098999020001</v>
      </c>
      <c r="C589">
        <v>103.12948608400001</v>
      </c>
      <c r="D589">
        <v>21.425172805799999</v>
      </c>
      <c r="E589">
        <v>0.85112947230000002</v>
      </c>
      <c r="F589">
        <v>-5.5939357999999998E-3</v>
      </c>
      <c r="G589">
        <v>5.4706505000000002E-3</v>
      </c>
      <c r="H589">
        <v>-1.0455645499999999E-2</v>
      </c>
      <c r="I589">
        <v>-2.3035280200000001E-2</v>
      </c>
    </row>
    <row r="590" spans="1:9" x14ac:dyDescent="0.3">
      <c r="A590" s="70">
        <v>42495</v>
      </c>
      <c r="B590">
        <v>176.13659667970001</v>
      </c>
      <c r="C590">
        <v>103.81884002690001</v>
      </c>
      <c r="D590">
        <v>21.338199615499999</v>
      </c>
      <c r="E590">
        <v>0.85627162459999995</v>
      </c>
      <c r="F590">
        <v>-1.9524589999999999E-4</v>
      </c>
      <c r="G590">
        <v>6.6621123000000001E-3</v>
      </c>
      <c r="H590">
        <v>-4.0676543999999997E-3</v>
      </c>
      <c r="I590">
        <v>6.0233858999999999E-3</v>
      </c>
    </row>
    <row r="591" spans="1:9" x14ac:dyDescent="0.3">
      <c r="A591" s="70">
        <v>42496</v>
      </c>
      <c r="B591">
        <v>176.7811126709</v>
      </c>
      <c r="C591">
        <v>103.3751068115</v>
      </c>
      <c r="D591">
        <v>21.2192058563</v>
      </c>
      <c r="E591">
        <v>0.86508661509999996</v>
      </c>
      <c r="F591">
        <v>3.6525042000000001E-3</v>
      </c>
      <c r="G591">
        <v>-4.2832707999999999E-3</v>
      </c>
      <c r="H591">
        <v>-5.5921675000000001E-3</v>
      </c>
      <c r="I591">
        <v>1.02419907E-2</v>
      </c>
    </row>
    <row r="592" spans="1:9" x14ac:dyDescent="0.3">
      <c r="A592" s="70">
        <v>42499</v>
      </c>
      <c r="B592">
        <v>176.92724609379999</v>
      </c>
      <c r="C592">
        <v>103.69998931879999</v>
      </c>
      <c r="D592">
        <v>21.235219955400002</v>
      </c>
      <c r="E592">
        <v>0.86386233570000004</v>
      </c>
      <c r="F592">
        <v>8.2629329999999996E-4</v>
      </c>
      <c r="G592">
        <v>3.1378256000000001E-3</v>
      </c>
      <c r="H592">
        <v>7.5441370000000002E-4</v>
      </c>
      <c r="I592">
        <v>-1.4162126E-3</v>
      </c>
    </row>
    <row r="593" spans="1:9" x14ac:dyDescent="0.3">
      <c r="A593" s="70">
        <v>42500</v>
      </c>
      <c r="B593">
        <v>179.1271057129</v>
      </c>
      <c r="C593">
        <v>103.7079162598</v>
      </c>
      <c r="D593">
        <v>21.379396438600001</v>
      </c>
      <c r="E593">
        <v>0.88051271440000001</v>
      </c>
      <c r="F593">
        <v>1.23570326E-2</v>
      </c>
      <c r="G593">
        <v>7.6438200000000003E-5</v>
      </c>
      <c r="H593">
        <v>6.7665531000000003E-3</v>
      </c>
      <c r="I593">
        <v>1.90909454E-2</v>
      </c>
    </row>
    <row r="594" spans="1:9" x14ac:dyDescent="0.3">
      <c r="A594" s="70">
        <v>42501</v>
      </c>
      <c r="B594">
        <v>177.45141601559999</v>
      </c>
      <c r="C594">
        <v>104.2943496704</v>
      </c>
      <c r="D594">
        <v>21.171148300199999</v>
      </c>
      <c r="E594">
        <v>0.8829613328</v>
      </c>
      <c r="F594">
        <v>-9.3987827999999999E-3</v>
      </c>
      <c r="G594">
        <v>5.6387362999999998E-3</v>
      </c>
      <c r="H594">
        <v>-9.7883494999999997E-3</v>
      </c>
      <c r="I594">
        <v>2.7770411000000001E-3</v>
      </c>
    </row>
    <row r="595" spans="1:9" x14ac:dyDescent="0.3">
      <c r="A595" s="70">
        <v>42502</v>
      </c>
      <c r="B595">
        <v>177.5029449463</v>
      </c>
      <c r="C595">
        <v>103.81884002690001</v>
      </c>
      <c r="D595">
        <v>20.6745376587</v>
      </c>
      <c r="E595">
        <v>0.870963037</v>
      </c>
      <c r="F595">
        <v>2.9034120000000002E-4</v>
      </c>
      <c r="G595">
        <v>-4.5697293000000003E-3</v>
      </c>
      <c r="H595">
        <v>-2.37364472E-2</v>
      </c>
      <c r="I595">
        <v>-1.3681870400000001E-2</v>
      </c>
    </row>
    <row r="596" spans="1:9" x14ac:dyDescent="0.3">
      <c r="A596" s="70">
        <v>42503</v>
      </c>
      <c r="B596">
        <v>175.9561920166</v>
      </c>
      <c r="C596">
        <v>104.82526397709999</v>
      </c>
      <c r="D596">
        <v>20.715723037699998</v>
      </c>
      <c r="E596">
        <v>1.0034316778000001</v>
      </c>
      <c r="F596">
        <v>-8.7521449999999994E-3</v>
      </c>
      <c r="G596">
        <v>9.6473539000000007E-3</v>
      </c>
      <c r="H596">
        <v>1.9901007000000001E-3</v>
      </c>
      <c r="I596">
        <v>0.14158154349999999</v>
      </c>
    </row>
    <row r="597" spans="1:9" x14ac:dyDescent="0.3">
      <c r="A597" s="70">
        <v>42506</v>
      </c>
      <c r="B597">
        <v>177.69201660159999</v>
      </c>
      <c r="C597">
        <v>103.92189788819999</v>
      </c>
      <c r="D597">
        <v>21.4846668243</v>
      </c>
      <c r="E597">
        <v>1.0330595970000001</v>
      </c>
      <c r="F597">
        <v>9.8167528E-3</v>
      </c>
      <c r="G597">
        <v>-8.6551761000000001E-3</v>
      </c>
      <c r="H597">
        <v>3.6446530800000002E-2</v>
      </c>
      <c r="I597">
        <v>2.9099078600000002E-2</v>
      </c>
    </row>
    <row r="598" spans="1:9" x14ac:dyDescent="0.3">
      <c r="A598" s="70">
        <v>42507</v>
      </c>
      <c r="B598">
        <v>176.03352355960001</v>
      </c>
      <c r="C598">
        <v>104.0962600708</v>
      </c>
      <c r="D598">
        <v>21.395416259800001</v>
      </c>
      <c r="E598">
        <v>1.0352635384</v>
      </c>
      <c r="F598">
        <v>-9.3773562000000008E-3</v>
      </c>
      <c r="G598">
        <v>1.6764135E-3</v>
      </c>
      <c r="H598">
        <v>-4.1628040999999996E-3</v>
      </c>
      <c r="I598">
        <v>2.1311390999999998E-3</v>
      </c>
    </row>
    <row r="599" spans="1:9" x14ac:dyDescent="0.3">
      <c r="A599" s="70">
        <v>42508</v>
      </c>
      <c r="B599">
        <v>176.08512878420001</v>
      </c>
      <c r="C599">
        <v>102.6143493652</v>
      </c>
      <c r="D599">
        <v>21.640281677200001</v>
      </c>
      <c r="E599">
        <v>1.0617085694999999</v>
      </c>
      <c r="F599">
        <v>2.9311270000000002E-4</v>
      </c>
      <c r="G599">
        <v>-1.43382683E-2</v>
      </c>
      <c r="H599">
        <v>1.1379764800000001E-2</v>
      </c>
      <c r="I599">
        <v>2.52234478E-2</v>
      </c>
    </row>
    <row r="600" spans="1:9" x14ac:dyDescent="0.3">
      <c r="A600" s="70">
        <v>42509</v>
      </c>
      <c r="B600">
        <v>175.47496032710001</v>
      </c>
      <c r="C600">
        <v>103.0581207275</v>
      </c>
      <c r="D600">
        <v>21.5579090118</v>
      </c>
      <c r="E600">
        <v>1.0663607121000001</v>
      </c>
      <c r="F600">
        <v>-3.4712077999999999E-3</v>
      </c>
      <c r="G600">
        <v>4.3153276999999997E-3</v>
      </c>
      <c r="H600">
        <v>-3.8137137000000001E-3</v>
      </c>
      <c r="I600">
        <v>4.3721790000000003E-3</v>
      </c>
    </row>
    <row r="601" spans="1:9" x14ac:dyDescent="0.3">
      <c r="A601" s="70">
        <v>42510</v>
      </c>
      <c r="B601">
        <v>176.58348083499999</v>
      </c>
      <c r="C601">
        <v>103.137336731</v>
      </c>
      <c r="D601">
        <v>21.7913398743</v>
      </c>
      <c r="E601">
        <v>1.0854595899999999</v>
      </c>
      <c r="F601">
        <v>6.2973873000000003E-3</v>
      </c>
      <c r="G601">
        <v>7.6835840000000005E-4</v>
      </c>
      <c r="H601">
        <v>1.07698807E-2</v>
      </c>
      <c r="I601">
        <v>1.7751835000000001E-2</v>
      </c>
    </row>
    <row r="602" spans="1:9" x14ac:dyDescent="0.3">
      <c r="A602" s="70">
        <v>42513</v>
      </c>
      <c r="B602">
        <v>176.34286499020001</v>
      </c>
      <c r="C602">
        <v>103.3672180176</v>
      </c>
      <c r="D602">
        <v>22.068248748799999</v>
      </c>
      <c r="E602">
        <v>1.0871735811000001</v>
      </c>
      <c r="F602">
        <v>-1.3635473E-3</v>
      </c>
      <c r="G602">
        <v>2.2264049999999999E-3</v>
      </c>
      <c r="H602">
        <v>1.26272299E-2</v>
      </c>
      <c r="I602">
        <v>1.5778011E-3</v>
      </c>
    </row>
    <row r="603" spans="1:9" x14ac:dyDescent="0.3">
      <c r="A603" s="70">
        <v>42514</v>
      </c>
      <c r="B603">
        <v>178.62866210940001</v>
      </c>
      <c r="C603">
        <v>102.907585144</v>
      </c>
      <c r="D603">
        <v>22.404661178600001</v>
      </c>
      <c r="E603">
        <v>1.1135638952</v>
      </c>
      <c r="F603">
        <v>1.2878941200000001E-2</v>
      </c>
      <c r="G603">
        <v>-4.4565174999999999E-3</v>
      </c>
      <c r="H603">
        <v>1.5129158300000001E-2</v>
      </c>
      <c r="I603">
        <v>2.3984304800000002E-2</v>
      </c>
    </row>
    <row r="604" spans="1:9" x14ac:dyDescent="0.3">
      <c r="A604" s="70">
        <v>42515</v>
      </c>
      <c r="B604">
        <v>179.84028625490001</v>
      </c>
      <c r="C604">
        <v>102.519241333</v>
      </c>
      <c r="D604">
        <v>22.7982845306</v>
      </c>
      <c r="E604">
        <v>1.1089000702</v>
      </c>
      <c r="F604">
        <v>6.7600207000000001E-3</v>
      </c>
      <c r="G604">
        <v>-3.7808526000000001E-3</v>
      </c>
      <c r="H604">
        <v>1.7416267700000002E-2</v>
      </c>
      <c r="I604">
        <v>-4.1969920999999997E-3</v>
      </c>
    </row>
    <row r="605" spans="1:9" x14ac:dyDescent="0.3">
      <c r="A605" s="70">
        <v>42516</v>
      </c>
      <c r="B605">
        <v>179.89192199710001</v>
      </c>
      <c r="C605">
        <v>103.0501937866</v>
      </c>
      <c r="D605">
        <v>22.979080200199999</v>
      </c>
      <c r="E605">
        <v>1.12068367</v>
      </c>
      <c r="F605">
        <v>2.8707880000000002E-4</v>
      </c>
      <c r="G605">
        <v>5.1656866000000003E-3</v>
      </c>
      <c r="H605">
        <v>7.8989522999999996E-3</v>
      </c>
      <c r="I605">
        <v>1.05703225E-2</v>
      </c>
    </row>
    <row r="606" spans="1:9" x14ac:dyDescent="0.3">
      <c r="A606" s="70">
        <v>42517</v>
      </c>
      <c r="B606">
        <v>180.66529846189999</v>
      </c>
      <c r="C606">
        <v>102.8995895386</v>
      </c>
      <c r="D606">
        <v>22.96534729</v>
      </c>
      <c r="E606">
        <v>1.1268209219</v>
      </c>
      <c r="F606">
        <v>4.2899024000000001E-3</v>
      </c>
      <c r="G606">
        <v>-1.4625338999999999E-3</v>
      </c>
      <c r="H606">
        <v>-5.9780529999999997E-4</v>
      </c>
      <c r="I606">
        <v>5.4614056000000001E-3</v>
      </c>
    </row>
    <row r="607" spans="1:9" x14ac:dyDescent="0.3">
      <c r="A607" s="70">
        <v>42521</v>
      </c>
      <c r="B607">
        <v>180.3215637207</v>
      </c>
      <c r="C607">
        <v>103.1452713013</v>
      </c>
      <c r="D607">
        <v>22.8532028198</v>
      </c>
      <c r="E607">
        <v>1.1469515562000001</v>
      </c>
      <c r="F607">
        <v>-1.9044175E-3</v>
      </c>
      <c r="G607">
        <v>2.3847415999999999E-3</v>
      </c>
      <c r="H607">
        <v>-4.8951656000000001E-3</v>
      </c>
      <c r="I607">
        <v>1.7707277699999999E-2</v>
      </c>
    </row>
    <row r="608" spans="1:9" x14ac:dyDescent="0.3">
      <c r="A608" s="70">
        <v>42522</v>
      </c>
      <c r="B608">
        <v>180.69107055660001</v>
      </c>
      <c r="C608">
        <v>103.5637969971</v>
      </c>
      <c r="D608">
        <v>22.532814025899999</v>
      </c>
      <c r="E608">
        <v>1.1491612196000001</v>
      </c>
      <c r="F608">
        <v>2.0470584000000002E-3</v>
      </c>
      <c r="G608">
        <v>4.0494234E-3</v>
      </c>
      <c r="H608">
        <v>-1.4118626800000001E-2</v>
      </c>
      <c r="I608">
        <v>1.9246999999999999E-3</v>
      </c>
    </row>
    <row r="609" spans="1:9" x14ac:dyDescent="0.3">
      <c r="A609" s="70">
        <v>42523</v>
      </c>
      <c r="B609">
        <v>181.24104309079999</v>
      </c>
      <c r="C609">
        <v>104.31024169920001</v>
      </c>
      <c r="D609">
        <v>22.363458633400001</v>
      </c>
      <c r="E609">
        <v>1.1572624444999999</v>
      </c>
      <c r="F609">
        <v>3.0390946000000002E-3</v>
      </c>
      <c r="G609">
        <v>7.1817328999999996E-3</v>
      </c>
      <c r="H609">
        <v>-7.5443321000000004E-3</v>
      </c>
      <c r="I609">
        <v>7.0249524000000002E-3</v>
      </c>
    </row>
    <row r="610" spans="1:9" x14ac:dyDescent="0.3">
      <c r="A610" s="70">
        <v>42524</v>
      </c>
      <c r="B610">
        <v>180.69970703120001</v>
      </c>
      <c r="C610">
        <v>105.79513549799999</v>
      </c>
      <c r="D610">
        <v>22.409235000599999</v>
      </c>
      <c r="E610">
        <v>1.1410596370999999</v>
      </c>
      <c r="F610">
        <v>-2.9912988000000001E-3</v>
      </c>
      <c r="G610">
        <v>1.41349883E-2</v>
      </c>
      <c r="H610">
        <v>2.0448349E-3</v>
      </c>
      <c r="I610">
        <v>-1.40999175E-2</v>
      </c>
    </row>
    <row r="611" spans="1:9" x14ac:dyDescent="0.3">
      <c r="A611" s="70">
        <v>42527</v>
      </c>
      <c r="B611">
        <v>181.619140625</v>
      </c>
      <c r="C611">
        <v>105.00900268549999</v>
      </c>
      <c r="D611">
        <v>22.571723938000002</v>
      </c>
      <c r="E611">
        <v>1.1351675987000001</v>
      </c>
      <c r="F611">
        <v>5.0752842000000003E-3</v>
      </c>
      <c r="G611">
        <v>-7.4584537000000001E-3</v>
      </c>
      <c r="H611">
        <v>7.2248190000000004E-3</v>
      </c>
      <c r="I611">
        <v>-5.1770328000000001E-3</v>
      </c>
    </row>
    <row r="612" spans="1:9" x14ac:dyDescent="0.3">
      <c r="A612" s="70">
        <v>42528</v>
      </c>
      <c r="B612">
        <v>181.90274047849999</v>
      </c>
      <c r="C612">
        <v>105.2630844116</v>
      </c>
      <c r="D612">
        <v>22.663263320900001</v>
      </c>
      <c r="E612">
        <v>1.1373773813000001</v>
      </c>
      <c r="F612">
        <v>1.5602907E-3</v>
      </c>
      <c r="G612">
        <v>2.4166958999999998E-3</v>
      </c>
      <c r="H612">
        <v>4.0472879E-3</v>
      </c>
      <c r="I612">
        <v>1.9447653000000001E-3</v>
      </c>
    </row>
    <row r="613" spans="1:9" x14ac:dyDescent="0.3">
      <c r="A613" s="70">
        <v>42529</v>
      </c>
      <c r="B613">
        <v>182.4956665039</v>
      </c>
      <c r="C613">
        <v>105.82689666749999</v>
      </c>
      <c r="D613">
        <v>22.642665863000001</v>
      </c>
      <c r="E613">
        <v>1.1336945295</v>
      </c>
      <c r="F613">
        <v>3.2542763000000001E-3</v>
      </c>
      <c r="G613">
        <v>5.3419265999999997E-3</v>
      </c>
      <c r="H613">
        <v>-9.092611E-4</v>
      </c>
      <c r="I613">
        <v>-3.2432746999999998E-3</v>
      </c>
    </row>
    <row r="614" spans="1:9" x14ac:dyDescent="0.3">
      <c r="A614" s="70">
        <v>42530</v>
      </c>
      <c r="B614">
        <v>182.24649047849999</v>
      </c>
      <c r="C614">
        <v>106.509803772</v>
      </c>
      <c r="D614">
        <v>22.805150985699999</v>
      </c>
      <c r="E614">
        <v>1.1631538868</v>
      </c>
      <c r="F614">
        <v>-1.3663135E-3</v>
      </c>
      <c r="G614">
        <v>6.4323262000000004E-3</v>
      </c>
      <c r="H614">
        <v>7.1504343000000003E-3</v>
      </c>
      <c r="I614">
        <v>2.5653388900000001E-2</v>
      </c>
    </row>
    <row r="615" spans="1:9" x14ac:dyDescent="0.3">
      <c r="A615" s="70">
        <v>42531</v>
      </c>
      <c r="B615">
        <v>180.51918029789999</v>
      </c>
      <c r="C615">
        <v>107.0259857178</v>
      </c>
      <c r="D615">
        <v>22.617492675800001</v>
      </c>
      <c r="E615">
        <v>1.1341861486</v>
      </c>
      <c r="F615">
        <v>-9.5230799000000001E-3</v>
      </c>
      <c r="G615">
        <v>4.8346270000000002E-3</v>
      </c>
      <c r="H615">
        <v>-8.2628118000000004E-3</v>
      </c>
      <c r="I615">
        <v>-2.5219839500000001E-2</v>
      </c>
    </row>
    <row r="616" spans="1:9" x14ac:dyDescent="0.3">
      <c r="A616" s="70">
        <v>42534</v>
      </c>
      <c r="B616">
        <v>179.1271057129</v>
      </c>
      <c r="C616">
        <v>107.5024108887</v>
      </c>
      <c r="D616">
        <v>22.2765026093</v>
      </c>
      <c r="E616">
        <v>1.1486696005000001</v>
      </c>
      <c r="F616">
        <v>-7.7413925000000003E-3</v>
      </c>
      <c r="G616">
        <v>4.4416120000000002E-3</v>
      </c>
      <c r="H616">
        <v>-1.5191190800000001E-2</v>
      </c>
      <c r="I616">
        <v>1.2689059500000001E-2</v>
      </c>
    </row>
    <row r="617" spans="1:9" x14ac:dyDescent="0.3">
      <c r="A617" s="70">
        <v>42535</v>
      </c>
      <c r="B617">
        <v>178.77478027340001</v>
      </c>
      <c r="C617">
        <v>107.42296600340001</v>
      </c>
      <c r="D617">
        <v>22.303958892800001</v>
      </c>
      <c r="E617">
        <v>1.1508793830999999</v>
      </c>
      <c r="F617">
        <v>-1.9688387999999999E-3</v>
      </c>
      <c r="G617">
        <v>-7.3927879999999995E-4</v>
      </c>
      <c r="H617">
        <v>1.2317631999999999E-3</v>
      </c>
      <c r="I617">
        <v>1.9219275999999999E-3</v>
      </c>
    </row>
    <row r="618" spans="1:9" x14ac:dyDescent="0.3">
      <c r="A618" s="70">
        <v>42536</v>
      </c>
      <c r="B618">
        <v>178.5255432129</v>
      </c>
      <c r="C618">
        <v>107.8359451294</v>
      </c>
      <c r="D618">
        <v>22.230730056799999</v>
      </c>
      <c r="E618">
        <v>1.1626632213999999</v>
      </c>
      <c r="F618">
        <v>-1.3951127E-3</v>
      </c>
      <c r="G618">
        <v>3.8370502999999999E-3</v>
      </c>
      <c r="H618">
        <v>-3.2886230000000001E-3</v>
      </c>
      <c r="I618">
        <v>1.0186923000000001E-2</v>
      </c>
    </row>
    <row r="619" spans="1:9" x14ac:dyDescent="0.3">
      <c r="A619" s="70">
        <v>42537</v>
      </c>
      <c r="B619">
        <v>179.05836486819999</v>
      </c>
      <c r="C619">
        <v>108.3600158691</v>
      </c>
      <c r="D619">
        <v>22.324558258100001</v>
      </c>
      <c r="E619">
        <v>1.1673274039999999</v>
      </c>
      <c r="F619">
        <v>2.9801232E-3</v>
      </c>
      <c r="G619">
        <v>4.8481180000000002E-3</v>
      </c>
      <c r="H619">
        <v>4.2117711999999996E-3</v>
      </c>
      <c r="I619">
        <v>4.0036116999999996E-3</v>
      </c>
    </row>
    <row r="620" spans="1:9" x14ac:dyDescent="0.3">
      <c r="A620" s="70">
        <v>42538</v>
      </c>
      <c r="B620">
        <v>178.39147949220001</v>
      </c>
      <c r="C620">
        <v>107.68505859379999</v>
      </c>
      <c r="D620">
        <v>21.816509246799999</v>
      </c>
      <c r="E620">
        <v>1.1469515562000001</v>
      </c>
      <c r="F620">
        <v>-3.7313551E-3</v>
      </c>
      <c r="G620">
        <v>-6.2483208000000002E-3</v>
      </c>
      <c r="H620">
        <v>-2.3020351599999999E-2</v>
      </c>
      <c r="I620">
        <v>-1.76092638E-2</v>
      </c>
    </row>
    <row r="621" spans="1:9" x14ac:dyDescent="0.3">
      <c r="A621" s="70">
        <v>42541</v>
      </c>
      <c r="B621">
        <v>179.54037475589999</v>
      </c>
      <c r="C621">
        <v>106.5336303711</v>
      </c>
      <c r="D621">
        <v>21.763872146600001</v>
      </c>
      <c r="E621">
        <v>1.1675734520000001</v>
      </c>
      <c r="F621">
        <v>6.4196532999999997E-3</v>
      </c>
      <c r="G621">
        <v>-1.0750129400000001E-2</v>
      </c>
      <c r="H621">
        <v>-2.4156339999999998E-3</v>
      </c>
      <c r="I621">
        <v>1.7820020499999999E-2</v>
      </c>
    </row>
    <row r="622" spans="1:9" x14ac:dyDescent="0.3">
      <c r="A622" s="70">
        <v>42542</v>
      </c>
      <c r="B622">
        <v>180.05000305179999</v>
      </c>
      <c r="C622">
        <v>106.04131317140001</v>
      </c>
      <c r="D622">
        <v>21.949245452900001</v>
      </c>
      <c r="E622">
        <v>1.1604537963999999</v>
      </c>
      <c r="F622">
        <v>2.8344953999999999E-3</v>
      </c>
      <c r="G622">
        <v>-4.6319483999999996E-3</v>
      </c>
      <c r="H622">
        <v>8.4814091000000001E-3</v>
      </c>
      <c r="I622">
        <v>-6.1164901000000001E-3</v>
      </c>
    </row>
    <row r="623" spans="1:9" x14ac:dyDescent="0.3">
      <c r="A623" s="70">
        <v>42543</v>
      </c>
      <c r="B623">
        <v>179.75624084469999</v>
      </c>
      <c r="C623">
        <v>106.2160186768</v>
      </c>
      <c r="D623">
        <v>21.866855621300001</v>
      </c>
      <c r="E623">
        <v>1.1594718694999999</v>
      </c>
      <c r="F623">
        <v>-1.6328915E-3</v>
      </c>
      <c r="G623">
        <v>1.6461673999999999E-3</v>
      </c>
      <c r="H623">
        <v>-3.7607146999999999E-3</v>
      </c>
      <c r="I623">
        <v>-8.4651590000000003E-4</v>
      </c>
    </row>
    <row r="624" spans="1:9" x14ac:dyDescent="0.3">
      <c r="A624" s="70">
        <v>42544</v>
      </c>
      <c r="B624">
        <v>182.09716796879999</v>
      </c>
      <c r="C624">
        <v>105.0010604858</v>
      </c>
      <c r="D624">
        <v>21.9927330017</v>
      </c>
      <c r="E624">
        <v>1.1904036999000001</v>
      </c>
      <c r="F624">
        <v>1.2938719E-2</v>
      </c>
      <c r="G624">
        <v>-1.15044825E-2</v>
      </c>
      <c r="H624">
        <v>5.7400322E-3</v>
      </c>
      <c r="I624">
        <v>2.6327876699999999E-2</v>
      </c>
    </row>
    <row r="625" spans="1:9" x14ac:dyDescent="0.3">
      <c r="A625" s="70">
        <v>42545</v>
      </c>
      <c r="B625">
        <v>175.55821228030001</v>
      </c>
      <c r="C625">
        <v>107.8200378418</v>
      </c>
      <c r="D625">
        <v>21.374820709200002</v>
      </c>
      <c r="E625">
        <v>1.1226476431000001</v>
      </c>
      <c r="F625">
        <v>-3.6569752699999999E-2</v>
      </c>
      <c r="G625">
        <v>2.6493071E-2</v>
      </c>
      <c r="H625">
        <v>-2.84984538E-2</v>
      </c>
      <c r="I625">
        <v>-5.8602630599999997E-2</v>
      </c>
    </row>
    <row r="626" spans="1:9" x14ac:dyDescent="0.3">
      <c r="A626" s="70">
        <v>42548</v>
      </c>
      <c r="B626">
        <v>172.41403198239999</v>
      </c>
      <c r="C626">
        <v>110.5119628906</v>
      </c>
      <c r="D626">
        <v>21.063585281400002</v>
      </c>
      <c r="E626">
        <v>1.1106182336999999</v>
      </c>
      <c r="F626">
        <v>-1.8071934899999999E-2</v>
      </c>
      <c r="G626">
        <v>2.46602556E-2</v>
      </c>
      <c r="H626">
        <v>-1.46678934E-2</v>
      </c>
      <c r="I626">
        <v>-1.0773035E-2</v>
      </c>
    </row>
    <row r="627" spans="1:9" x14ac:dyDescent="0.3">
      <c r="A627" s="70">
        <v>42549</v>
      </c>
      <c r="B627">
        <v>175.523727417</v>
      </c>
      <c r="C627">
        <v>110.7422332764</v>
      </c>
      <c r="D627">
        <v>21.418310165400001</v>
      </c>
      <c r="E627">
        <v>1.1268209219</v>
      </c>
      <c r="F627">
        <v>1.78754858E-2</v>
      </c>
      <c r="G627">
        <v>2.0815015000000001E-3</v>
      </c>
      <c r="H627">
        <v>1.67004379E-2</v>
      </c>
      <c r="I627">
        <v>1.44834968E-2</v>
      </c>
    </row>
    <row r="628" spans="1:9" x14ac:dyDescent="0.3">
      <c r="A628" s="70">
        <v>42550</v>
      </c>
      <c r="B628">
        <v>178.51243591310001</v>
      </c>
      <c r="C628">
        <v>109.8925857544</v>
      </c>
      <c r="D628">
        <v>21.603683471699998</v>
      </c>
      <c r="E628">
        <v>1.1452329159000001</v>
      </c>
      <c r="F628">
        <v>1.6884034999999999E-2</v>
      </c>
      <c r="G628">
        <v>-7.7018824999999999E-3</v>
      </c>
      <c r="H628">
        <v>8.6176598E-3</v>
      </c>
      <c r="I628">
        <v>1.6207711900000001E-2</v>
      </c>
    </row>
    <row r="629" spans="1:9" x14ac:dyDescent="0.3">
      <c r="A629" s="70">
        <v>42551</v>
      </c>
      <c r="B629">
        <v>180.94834899899999</v>
      </c>
      <c r="C629">
        <v>110.29759216310001</v>
      </c>
      <c r="D629">
        <v>21.8783016205</v>
      </c>
      <c r="E629">
        <v>1.1540710926</v>
      </c>
      <c r="F629">
        <v>1.3553358099999999E-2</v>
      </c>
      <c r="G629">
        <v>3.6787005999999998E-3</v>
      </c>
      <c r="H629">
        <v>1.2631520800000001E-2</v>
      </c>
      <c r="I629">
        <v>7.6877352999999999E-3</v>
      </c>
    </row>
    <row r="630" spans="1:9" x14ac:dyDescent="0.3">
      <c r="A630" s="70">
        <v>42552</v>
      </c>
      <c r="B630">
        <v>181.32843017580001</v>
      </c>
      <c r="C630">
        <v>111.8290100098</v>
      </c>
      <c r="D630">
        <v>21.944669723499999</v>
      </c>
      <c r="E630">
        <v>1.1454786062</v>
      </c>
      <c r="F630">
        <v>2.0982925E-3</v>
      </c>
      <c r="G630">
        <v>1.37889122E-2</v>
      </c>
      <c r="H630">
        <v>3.0289207999999999E-3</v>
      </c>
      <c r="I630">
        <v>-7.4732252000000001E-3</v>
      </c>
    </row>
    <row r="631" spans="1:9" x14ac:dyDescent="0.3">
      <c r="A631" s="70">
        <v>42556</v>
      </c>
      <c r="B631">
        <v>180.02410888669999</v>
      </c>
      <c r="C631">
        <v>113.22914886469999</v>
      </c>
      <c r="D631">
        <v>21.738693237300001</v>
      </c>
      <c r="E631">
        <v>1.1624174117999999</v>
      </c>
      <c r="F631">
        <v>-7.2191382E-3</v>
      </c>
      <c r="G631">
        <v>1.2442623099999999E-2</v>
      </c>
      <c r="H631">
        <v>-9.4305016000000002E-3</v>
      </c>
      <c r="I631">
        <v>1.4679266E-2</v>
      </c>
    </row>
    <row r="632" spans="1:9" x14ac:dyDescent="0.3">
      <c r="A632" s="70">
        <v>42557</v>
      </c>
      <c r="B632">
        <v>181.10386657710001</v>
      </c>
      <c r="C632">
        <v>113.4121017456</v>
      </c>
      <c r="D632">
        <v>21.862276077299999</v>
      </c>
      <c r="E632">
        <v>1.1697825193</v>
      </c>
      <c r="F632">
        <v>5.9799349999999996E-3</v>
      </c>
      <c r="G632">
        <v>1.6144715000000001E-3</v>
      </c>
      <c r="H632">
        <v>5.6688268000000003E-3</v>
      </c>
      <c r="I632">
        <v>6.3160383E-3</v>
      </c>
    </row>
    <row r="633" spans="1:9" x14ac:dyDescent="0.3">
      <c r="A633" s="70">
        <v>42558</v>
      </c>
      <c r="B633">
        <v>180.9915008545</v>
      </c>
      <c r="C633">
        <v>113.4041595459</v>
      </c>
      <c r="D633">
        <v>21.956106185900001</v>
      </c>
      <c r="E633">
        <v>1.2002236843</v>
      </c>
      <c r="F633">
        <v>-6.206416E-4</v>
      </c>
      <c r="G633">
        <v>-7.0031999999999996E-5</v>
      </c>
      <c r="H633">
        <v>4.2826890000000001E-3</v>
      </c>
      <c r="I633">
        <v>2.56900924E-2</v>
      </c>
    </row>
    <row r="634" spans="1:9" x14ac:dyDescent="0.3">
      <c r="A634" s="70">
        <v>42559</v>
      </c>
      <c r="B634">
        <v>183.68658447269999</v>
      </c>
      <c r="C634">
        <v>114.23946380620001</v>
      </c>
      <c r="D634">
        <v>22.125461578399999</v>
      </c>
      <c r="E634">
        <v>1.2483409643000001</v>
      </c>
      <c r="F634">
        <v>1.47808865E-2</v>
      </c>
      <c r="G634">
        <v>7.3387341E-3</v>
      </c>
      <c r="H634">
        <v>7.6837659999999999E-3</v>
      </c>
      <c r="I634">
        <v>3.9307498199999999E-2</v>
      </c>
    </row>
    <row r="635" spans="1:9" x14ac:dyDescent="0.3">
      <c r="A635" s="70">
        <v>42562</v>
      </c>
      <c r="B635">
        <v>184.33438110349999</v>
      </c>
      <c r="C635">
        <v>113.2370681763</v>
      </c>
      <c r="D635">
        <v>22.194110870399999</v>
      </c>
      <c r="E635">
        <v>1.2770643234000001</v>
      </c>
      <c r="F635">
        <v>3.5204368999999999E-3</v>
      </c>
      <c r="G635">
        <v>-8.8132355000000006E-3</v>
      </c>
      <c r="H635">
        <v>3.0979245999999999E-3</v>
      </c>
      <c r="I635">
        <v>2.2748505299999999E-2</v>
      </c>
    </row>
    <row r="636" spans="1:9" x14ac:dyDescent="0.3">
      <c r="A636" s="70">
        <v>42563</v>
      </c>
      <c r="B636">
        <v>185.6732788086</v>
      </c>
      <c r="C636">
        <v>111.3755264282</v>
      </c>
      <c r="D636">
        <v>22.294813156099998</v>
      </c>
      <c r="E636">
        <v>1.296212554</v>
      </c>
      <c r="F636">
        <v>7.2371667000000004E-3</v>
      </c>
      <c r="G636">
        <v>-1.65759571E-2</v>
      </c>
      <c r="H636">
        <v>4.5270798999999997E-3</v>
      </c>
      <c r="I636">
        <v>1.4882645700000001E-2</v>
      </c>
    </row>
    <row r="637" spans="1:9" x14ac:dyDescent="0.3">
      <c r="A637" s="70">
        <v>42564</v>
      </c>
      <c r="B637">
        <v>185.64733886720001</v>
      </c>
      <c r="C637">
        <v>112.6882019043</v>
      </c>
      <c r="D637">
        <v>22.168939590499999</v>
      </c>
      <c r="E637">
        <v>1.2957212924999999</v>
      </c>
      <c r="F637">
        <v>-1.3971719999999999E-4</v>
      </c>
      <c r="G637">
        <v>1.17171173E-2</v>
      </c>
      <c r="H637">
        <v>-5.6618659000000002E-3</v>
      </c>
      <c r="I637">
        <v>-3.7906950000000001E-4</v>
      </c>
    </row>
    <row r="638" spans="1:9" x14ac:dyDescent="0.3">
      <c r="A638" s="70">
        <v>42565</v>
      </c>
      <c r="B638">
        <v>186.68394470210001</v>
      </c>
      <c r="C638">
        <v>111.04936218260001</v>
      </c>
      <c r="D638">
        <v>22.608329772899999</v>
      </c>
      <c r="E638">
        <v>1.3089783192</v>
      </c>
      <c r="F638">
        <v>5.5682053000000002E-3</v>
      </c>
      <c r="G638">
        <v>-1.4649922900000001E-2</v>
      </c>
      <c r="H638">
        <v>1.9626220699999999E-2</v>
      </c>
      <c r="I638">
        <v>1.01794012E-2</v>
      </c>
    </row>
    <row r="639" spans="1:9" x14ac:dyDescent="0.3">
      <c r="A639" s="70">
        <v>42566</v>
      </c>
      <c r="B639">
        <v>186.4334564209</v>
      </c>
      <c r="C639">
        <v>110.09474945069999</v>
      </c>
      <c r="D639">
        <v>22.606046676599998</v>
      </c>
      <c r="E639">
        <v>1.2937573195000001</v>
      </c>
      <c r="F639">
        <v>-1.3426783E-3</v>
      </c>
      <c r="G639">
        <v>-8.6334531000000006E-3</v>
      </c>
      <c r="H639">
        <v>-1.0098980000000001E-4</v>
      </c>
      <c r="I639">
        <v>-1.16962883E-2</v>
      </c>
    </row>
    <row r="640" spans="1:9" x14ac:dyDescent="0.3">
      <c r="A640" s="70">
        <v>42569</v>
      </c>
      <c r="B640">
        <v>186.93447875979999</v>
      </c>
      <c r="C640">
        <v>109.99132537840001</v>
      </c>
      <c r="D640">
        <v>22.846347808800001</v>
      </c>
      <c r="E640">
        <v>1.3003858328</v>
      </c>
      <c r="F640">
        <v>2.6838011E-3</v>
      </c>
      <c r="G640">
        <v>-9.3985119999999997E-4</v>
      </c>
      <c r="H640">
        <v>1.0573848699999999E-2</v>
      </c>
      <c r="I640">
        <v>5.1103792999999996E-3</v>
      </c>
    </row>
    <row r="641" spans="1:9" x14ac:dyDescent="0.3">
      <c r="A641" s="70">
        <v>42570</v>
      </c>
      <c r="B641">
        <v>186.7444152832</v>
      </c>
      <c r="C641">
        <v>110.61180877690001</v>
      </c>
      <c r="D641">
        <v>22.8555030823</v>
      </c>
      <c r="E641">
        <v>1.3138881922000001</v>
      </c>
      <c r="F641">
        <v>-1.0172556999999999E-3</v>
      </c>
      <c r="G641">
        <v>5.6253509999999998E-3</v>
      </c>
      <c r="H641">
        <v>4.006522E-4</v>
      </c>
      <c r="I641">
        <v>1.0329811899999999E-2</v>
      </c>
    </row>
    <row r="642" spans="1:9" x14ac:dyDescent="0.3">
      <c r="A642" s="70">
        <v>42571</v>
      </c>
      <c r="B642">
        <v>187.52183532710001</v>
      </c>
      <c r="C642">
        <v>110.0072479248</v>
      </c>
      <c r="D642">
        <v>22.876098632800002</v>
      </c>
      <c r="E642">
        <v>1.3310728073</v>
      </c>
      <c r="F642">
        <v>4.1543748999999996E-3</v>
      </c>
      <c r="G642">
        <v>-5.4805996999999999E-3</v>
      </c>
      <c r="H642">
        <v>9.0071420000000001E-4</v>
      </c>
      <c r="I642">
        <v>1.29944124E-2</v>
      </c>
    </row>
    <row r="643" spans="1:9" x14ac:dyDescent="0.3">
      <c r="A643" s="70">
        <v>42572</v>
      </c>
      <c r="B643">
        <v>186.81350708010001</v>
      </c>
      <c r="C643">
        <v>110.22997283940001</v>
      </c>
      <c r="D643">
        <v>22.754804611200001</v>
      </c>
      <c r="E643">
        <v>1.3065232038000001</v>
      </c>
      <c r="F643">
        <v>-3.7844628E-3</v>
      </c>
      <c r="G643">
        <v>2.0225917E-3</v>
      </c>
      <c r="H643">
        <v>-5.3163228999999999E-3</v>
      </c>
      <c r="I643">
        <v>-1.8615672999999999E-2</v>
      </c>
    </row>
    <row r="644" spans="1:9" x14ac:dyDescent="0.3">
      <c r="A644" s="70">
        <v>42573</v>
      </c>
      <c r="B644">
        <v>187.6513824463</v>
      </c>
      <c r="C644">
        <v>110.4208602905</v>
      </c>
      <c r="D644">
        <v>22.5785923004</v>
      </c>
      <c r="E644">
        <v>1.3421200514</v>
      </c>
      <c r="F644">
        <v>4.4750618000000001E-3</v>
      </c>
      <c r="G644">
        <v>1.7302222999999999E-3</v>
      </c>
      <c r="H644">
        <v>-7.7741008000000002E-3</v>
      </c>
      <c r="I644">
        <v>2.68809255E-2</v>
      </c>
    </row>
    <row r="645" spans="1:9" x14ac:dyDescent="0.3">
      <c r="A645" s="70">
        <v>42576</v>
      </c>
      <c r="B645">
        <v>187.1417541504</v>
      </c>
      <c r="C645">
        <v>110.3413391113</v>
      </c>
      <c r="D645">
        <v>22.2765026093</v>
      </c>
      <c r="E645">
        <v>1.3669146298999999</v>
      </c>
      <c r="F645">
        <v>-2.7195193999999998E-3</v>
      </c>
      <c r="G645">
        <v>-7.2042389999999997E-4</v>
      </c>
      <c r="H645">
        <v>-1.34697857E-2</v>
      </c>
      <c r="I645">
        <v>1.8305613500000002E-2</v>
      </c>
    </row>
    <row r="646" spans="1:9" x14ac:dyDescent="0.3">
      <c r="A646" s="70">
        <v>42577</v>
      </c>
      <c r="B646">
        <v>187.2281036377</v>
      </c>
      <c r="C646">
        <v>110.5163650513</v>
      </c>
      <c r="D646">
        <v>22.123174667400001</v>
      </c>
      <c r="E646">
        <v>1.3902369738</v>
      </c>
      <c r="F646">
        <v>4.6130580000000002E-4</v>
      </c>
      <c r="G646">
        <v>1.5849659999999999E-3</v>
      </c>
      <c r="H646">
        <v>-6.9067416999999999E-3</v>
      </c>
      <c r="I646">
        <v>1.6918112200000002E-2</v>
      </c>
    </row>
    <row r="647" spans="1:9" x14ac:dyDescent="0.3">
      <c r="A647" s="70">
        <v>42578</v>
      </c>
      <c r="B647">
        <v>187.0294494629</v>
      </c>
      <c r="C647">
        <v>111.89263916020001</v>
      </c>
      <c r="D647">
        <v>23.560359954799999</v>
      </c>
      <c r="E647">
        <v>1.3762439489</v>
      </c>
      <c r="F647">
        <v>-1.0615907999999999E-3</v>
      </c>
      <c r="G647">
        <v>1.23762226E-2</v>
      </c>
      <c r="H647">
        <v>6.2939950300000005E-2</v>
      </c>
      <c r="I647">
        <v>-1.0116205099999999E-2</v>
      </c>
    </row>
    <row r="648" spans="1:9" x14ac:dyDescent="0.3">
      <c r="A648" s="70">
        <v>42579</v>
      </c>
      <c r="B648">
        <v>187.2454071045</v>
      </c>
      <c r="C648">
        <v>111.68579864500001</v>
      </c>
      <c r="D648">
        <v>23.878467559800001</v>
      </c>
      <c r="E648">
        <v>1.3791893720999999</v>
      </c>
      <c r="F648">
        <v>1.1540057000000001E-3</v>
      </c>
      <c r="G648">
        <v>-1.8502729999999999E-3</v>
      </c>
      <c r="H648">
        <v>1.3411477E-2</v>
      </c>
      <c r="I648">
        <v>2.1379028E-3</v>
      </c>
    </row>
    <row r="649" spans="1:9" x14ac:dyDescent="0.3">
      <c r="A649" s="70">
        <v>42580</v>
      </c>
      <c r="B649">
        <v>187.54772949220001</v>
      </c>
      <c r="C649">
        <v>112.61646270750001</v>
      </c>
      <c r="D649">
        <v>23.848720550500001</v>
      </c>
      <c r="E649">
        <v>1.4017752408999999</v>
      </c>
      <c r="F649">
        <v>1.6132764E-3</v>
      </c>
      <c r="G649">
        <v>8.2983506000000005E-3</v>
      </c>
      <c r="H649">
        <v>-1.2465436999999999E-3</v>
      </c>
      <c r="I649">
        <v>1.62435475E-2</v>
      </c>
    </row>
    <row r="650" spans="1:9" x14ac:dyDescent="0.3">
      <c r="A650" s="70">
        <v>42583</v>
      </c>
      <c r="B650">
        <v>187.39225769039999</v>
      </c>
      <c r="C650">
        <v>111.39558410639999</v>
      </c>
      <c r="D650">
        <v>24.2698097229</v>
      </c>
      <c r="E650">
        <v>1.3926917315</v>
      </c>
      <c r="F650">
        <v>-8.2931569999999998E-4</v>
      </c>
      <c r="G650">
        <v>-1.09002235E-2</v>
      </c>
      <c r="H650">
        <v>1.7502609499999999E-2</v>
      </c>
      <c r="I650">
        <v>-6.5010906000000004E-3</v>
      </c>
    </row>
    <row r="651" spans="1:9" x14ac:dyDescent="0.3">
      <c r="A651" s="70">
        <v>42584</v>
      </c>
      <c r="B651">
        <v>186.19160461429999</v>
      </c>
      <c r="C651">
        <v>110.2479400635</v>
      </c>
      <c r="D651">
        <v>23.9105052948</v>
      </c>
      <c r="E651">
        <v>1.3757526874999999</v>
      </c>
      <c r="F651">
        <v>-6.4277787999999997E-3</v>
      </c>
      <c r="G651">
        <v>-1.03558568E-2</v>
      </c>
      <c r="H651">
        <v>-1.49152652E-2</v>
      </c>
      <c r="I651">
        <v>-1.22373816E-2</v>
      </c>
    </row>
    <row r="652" spans="1:9" x14ac:dyDescent="0.3">
      <c r="A652" s="70">
        <v>42585</v>
      </c>
      <c r="B652">
        <v>186.73579406740001</v>
      </c>
      <c r="C652">
        <v>110.31168365480001</v>
      </c>
      <c r="D652">
        <v>24.2103099823</v>
      </c>
      <c r="E652">
        <v>1.3794349431999999</v>
      </c>
      <c r="F652">
        <v>2.9184760000000001E-3</v>
      </c>
      <c r="G652">
        <v>5.7801689999999997E-4</v>
      </c>
      <c r="H652">
        <v>1.2460660300000001E-2</v>
      </c>
      <c r="I652">
        <v>2.6729635000000002E-3</v>
      </c>
    </row>
    <row r="653" spans="1:9" x14ac:dyDescent="0.3">
      <c r="A653" s="70">
        <v>42586</v>
      </c>
      <c r="B653">
        <v>186.93447875979999</v>
      </c>
      <c r="C653">
        <v>111.1404953003</v>
      </c>
      <c r="D653">
        <v>24.359865188600001</v>
      </c>
      <c r="E653">
        <v>1.404966712</v>
      </c>
      <c r="F653">
        <v>1.0634226000000001E-3</v>
      </c>
      <c r="G653">
        <v>7.4852775999999996E-3</v>
      </c>
      <c r="H653">
        <v>6.1583339000000001E-3</v>
      </c>
      <c r="I653">
        <v>1.8339656100000001E-2</v>
      </c>
    </row>
    <row r="654" spans="1:9" x14ac:dyDescent="0.3">
      <c r="A654" s="70">
        <v>42587</v>
      </c>
      <c r="B654">
        <v>188.46339416500001</v>
      </c>
      <c r="C654">
        <v>109.98490905760001</v>
      </c>
      <c r="D654">
        <v>24.7303142548</v>
      </c>
      <c r="E654">
        <v>1.4287794828</v>
      </c>
      <c r="F654">
        <v>8.1456180999999999E-3</v>
      </c>
      <c r="G654">
        <v>-1.0451958399999999E-2</v>
      </c>
      <c r="H654">
        <v>1.50928802E-2</v>
      </c>
      <c r="I654">
        <v>1.6806961299999999E-2</v>
      </c>
    </row>
    <row r="655" spans="1:9" x14ac:dyDescent="0.3">
      <c r="A655" s="70">
        <v>42590</v>
      </c>
      <c r="B655">
        <v>188.35108947750001</v>
      </c>
      <c r="C655">
        <v>110.19217681879999</v>
      </c>
      <c r="D655">
        <v>24.935089111300002</v>
      </c>
      <c r="E655">
        <v>1.4420361519</v>
      </c>
      <c r="F655">
        <v>-5.960742E-4</v>
      </c>
      <c r="G655">
        <v>1.8827373999999999E-3</v>
      </c>
      <c r="H655">
        <v>8.2462239000000003E-3</v>
      </c>
      <c r="I655">
        <v>9.2355379000000001E-3</v>
      </c>
    </row>
    <row r="656" spans="1:9" x14ac:dyDescent="0.3">
      <c r="A656" s="70">
        <v>42591</v>
      </c>
      <c r="B656">
        <v>188.46339416500001</v>
      </c>
      <c r="C656">
        <v>111.27606964109999</v>
      </c>
      <c r="D656">
        <v>25.036333084100001</v>
      </c>
      <c r="E656">
        <v>1.4457187653000001</v>
      </c>
      <c r="F656">
        <v>5.960742E-4</v>
      </c>
      <c r="G656">
        <v>9.7883239999999993E-3</v>
      </c>
      <c r="H656">
        <v>4.0520803999999997E-3</v>
      </c>
      <c r="I656">
        <v>2.5505040999999999E-3</v>
      </c>
    </row>
    <row r="657" spans="1:9" x14ac:dyDescent="0.3">
      <c r="A657" s="70">
        <v>42592</v>
      </c>
      <c r="B657">
        <v>187.9969177246</v>
      </c>
      <c r="C657">
        <v>111.7064666748</v>
      </c>
      <c r="D657">
        <v>24.849962234500001</v>
      </c>
      <c r="E657">
        <v>1.4363893270000001</v>
      </c>
      <c r="F657">
        <v>-2.4782250000000001E-3</v>
      </c>
      <c r="G657">
        <v>3.8603702000000002E-3</v>
      </c>
      <c r="H657">
        <v>-7.4718603999999996E-3</v>
      </c>
      <c r="I657">
        <v>-6.4740602999999999E-3</v>
      </c>
    </row>
    <row r="658" spans="1:9" x14ac:dyDescent="0.3">
      <c r="A658" s="70">
        <v>42593</v>
      </c>
      <c r="B658">
        <v>188.86933898929999</v>
      </c>
      <c r="C658">
        <v>110.7101364136</v>
      </c>
      <c r="D658">
        <v>24.8338546753</v>
      </c>
      <c r="E658">
        <v>1.4656038283999999</v>
      </c>
      <c r="F658">
        <v>4.6298802999999999E-3</v>
      </c>
      <c r="G658">
        <v>-8.9591956000000007E-3</v>
      </c>
      <c r="H658">
        <v>-6.4840269999999998E-4</v>
      </c>
      <c r="I658">
        <v>2.0134774099999999E-2</v>
      </c>
    </row>
    <row r="659" spans="1:9" x14ac:dyDescent="0.3">
      <c r="A659" s="70">
        <v>42594</v>
      </c>
      <c r="B659">
        <v>188.70526123050001</v>
      </c>
      <c r="C659">
        <v>111.6427078247</v>
      </c>
      <c r="D659">
        <v>24.891378402699999</v>
      </c>
      <c r="E659">
        <v>1.5475990771999999</v>
      </c>
      <c r="F659">
        <v>-8.6911439999999996E-4</v>
      </c>
      <c r="G659">
        <v>8.3882612999999998E-3</v>
      </c>
      <c r="H659">
        <v>2.3136645000000002E-3</v>
      </c>
      <c r="I659">
        <v>5.44374205E-2</v>
      </c>
    </row>
    <row r="660" spans="1:9" x14ac:dyDescent="0.3">
      <c r="A660" s="70">
        <v>42597</v>
      </c>
      <c r="B660">
        <v>189.24948120120001</v>
      </c>
      <c r="C660">
        <v>110.5905990601</v>
      </c>
      <c r="D660">
        <v>25.190490722700002</v>
      </c>
      <c r="E660">
        <v>1.5461257695999999</v>
      </c>
      <c r="F660">
        <v>2.8798175E-3</v>
      </c>
      <c r="G660">
        <v>-9.4685772999999994E-3</v>
      </c>
      <c r="H660">
        <v>1.1945076400000001E-2</v>
      </c>
      <c r="I660">
        <v>-9.5244909999999999E-4</v>
      </c>
    </row>
    <row r="661" spans="1:9" x14ac:dyDescent="0.3">
      <c r="A661" s="70">
        <v>42598</v>
      </c>
      <c r="B661">
        <v>188.2733001709</v>
      </c>
      <c r="C661">
        <v>110.295715332</v>
      </c>
      <c r="D661">
        <v>25.167488098100002</v>
      </c>
      <c r="E661">
        <v>1.5367971658999999</v>
      </c>
      <c r="F661">
        <v>-5.1715195E-3</v>
      </c>
      <c r="G661">
        <v>-2.6700061E-3</v>
      </c>
      <c r="H661">
        <v>-9.1356429999999995E-4</v>
      </c>
      <c r="I661">
        <v>-6.0518102000000004E-3</v>
      </c>
    </row>
    <row r="662" spans="1:9" x14ac:dyDescent="0.3">
      <c r="A662" s="70">
        <v>42599</v>
      </c>
      <c r="B662">
        <v>188.62748718259999</v>
      </c>
      <c r="C662">
        <v>110.9572219849</v>
      </c>
      <c r="D662">
        <v>25.130672454799999</v>
      </c>
      <c r="E662">
        <v>1.5012004375000001</v>
      </c>
      <c r="F662">
        <v>1.8794714000000001E-3</v>
      </c>
      <c r="G662">
        <v>5.9796596000000002E-3</v>
      </c>
      <c r="H662">
        <v>-1.4638965000000001E-3</v>
      </c>
      <c r="I662">
        <v>-2.3435408599999999E-2</v>
      </c>
    </row>
    <row r="663" spans="1:9" x14ac:dyDescent="0.3">
      <c r="A663" s="70">
        <v>42600</v>
      </c>
      <c r="B663">
        <v>189.0507659912</v>
      </c>
      <c r="C663">
        <v>111.13255310060001</v>
      </c>
      <c r="D663">
        <v>25.098463058499998</v>
      </c>
      <c r="E663">
        <v>1.524522543</v>
      </c>
      <c r="F663">
        <v>2.2414792999999999E-3</v>
      </c>
      <c r="G663">
        <v>1.5789214E-3</v>
      </c>
      <c r="H663">
        <v>-1.2824987E-3</v>
      </c>
      <c r="I663">
        <v>1.54161947E-2</v>
      </c>
    </row>
    <row r="664" spans="1:9" x14ac:dyDescent="0.3">
      <c r="A664" s="70">
        <v>42601</v>
      </c>
      <c r="B664">
        <v>188.77432250979999</v>
      </c>
      <c r="C664">
        <v>110.5507888794</v>
      </c>
      <c r="D664">
        <v>25.162887573199999</v>
      </c>
      <c r="E664">
        <v>1.5284506083</v>
      </c>
      <c r="F664">
        <v>-1.4633413E-3</v>
      </c>
      <c r="G664">
        <v>-5.2486177000000004E-3</v>
      </c>
      <c r="H664">
        <v>2.5635821E-3</v>
      </c>
      <c r="I664">
        <v>2.5732734999999998E-3</v>
      </c>
    </row>
    <row r="665" spans="1:9" x14ac:dyDescent="0.3">
      <c r="A665" s="70">
        <v>42604</v>
      </c>
      <c r="B665">
        <v>188.76568603519999</v>
      </c>
      <c r="C665">
        <v>111.4832000732</v>
      </c>
      <c r="D665">
        <v>24.967309951800001</v>
      </c>
      <c r="E665">
        <v>1.5348330736</v>
      </c>
      <c r="F665">
        <v>-4.5751299999999997E-5</v>
      </c>
      <c r="G665">
        <v>8.3988642999999995E-3</v>
      </c>
      <c r="H665">
        <v>-7.8028263999999998E-3</v>
      </c>
      <c r="I665">
        <v>4.1670802999999998E-3</v>
      </c>
    </row>
    <row r="666" spans="1:9" x14ac:dyDescent="0.3">
      <c r="A666" s="70">
        <v>42605</v>
      </c>
      <c r="B666">
        <v>189.1457824707</v>
      </c>
      <c r="C666">
        <v>111.60279083250001</v>
      </c>
      <c r="D666">
        <v>25.045534133899999</v>
      </c>
      <c r="E666">
        <v>1.5472532510999999</v>
      </c>
      <c r="F666">
        <v>2.0115641E-3</v>
      </c>
      <c r="G666">
        <v>1.0721495000000001E-3</v>
      </c>
      <c r="H666">
        <v>3.1281663E-3</v>
      </c>
      <c r="I666">
        <v>8.0596344999999993E-3</v>
      </c>
    </row>
    <row r="667" spans="1:9" x14ac:dyDescent="0.3">
      <c r="A667" s="70">
        <v>42606</v>
      </c>
      <c r="B667">
        <v>188.1782989502</v>
      </c>
      <c r="C667">
        <v>111.3397369385</v>
      </c>
      <c r="D667">
        <v>24.856863021900001</v>
      </c>
      <c r="E667">
        <v>1.5233963728</v>
      </c>
      <c r="F667">
        <v>-5.1281414999999999E-3</v>
      </c>
      <c r="G667">
        <v>-2.359837E-3</v>
      </c>
      <c r="H667">
        <v>-7.5616412000000001E-3</v>
      </c>
      <c r="I667">
        <v>-1.55389649E-2</v>
      </c>
    </row>
    <row r="668" spans="1:9" x14ac:dyDescent="0.3">
      <c r="A668" s="70">
        <v>42607</v>
      </c>
      <c r="B668">
        <v>188.04875183109999</v>
      </c>
      <c r="C668">
        <v>110.9173660278</v>
      </c>
      <c r="D668">
        <v>24.7510242462</v>
      </c>
      <c r="E668">
        <v>1.5133126974</v>
      </c>
      <c r="F668">
        <v>-6.8866459999999995E-4</v>
      </c>
      <c r="G668">
        <v>-3.8007461999999999E-3</v>
      </c>
      <c r="H668">
        <v>-4.2670204999999996E-3</v>
      </c>
      <c r="I668">
        <v>-6.6412106999999996E-3</v>
      </c>
    </row>
    <row r="669" spans="1:9" x14ac:dyDescent="0.3">
      <c r="A669" s="70">
        <v>42608</v>
      </c>
      <c r="B669">
        <v>187.6946105957</v>
      </c>
      <c r="C669">
        <v>110.2718048096</v>
      </c>
      <c r="D669">
        <v>24.606065750100001</v>
      </c>
      <c r="E669">
        <v>1.5256104469</v>
      </c>
      <c r="F669">
        <v>-1.8850170999999999E-3</v>
      </c>
      <c r="G669">
        <v>-5.837203E-3</v>
      </c>
      <c r="H669">
        <v>-5.8738840999999998E-3</v>
      </c>
      <c r="I669">
        <v>8.0935357999999992E-3</v>
      </c>
    </row>
    <row r="670" spans="1:9" x14ac:dyDescent="0.3">
      <c r="A670" s="70">
        <v>42611</v>
      </c>
      <c r="B670">
        <v>188.618850708</v>
      </c>
      <c r="C670">
        <v>111.74625396730001</v>
      </c>
      <c r="D670">
        <v>24.5784511566</v>
      </c>
      <c r="E670">
        <v>1.5246266127000001</v>
      </c>
      <c r="F670">
        <v>4.9120856000000003E-3</v>
      </c>
      <c r="G670">
        <v>1.3282440600000001E-2</v>
      </c>
      <c r="H670">
        <v>-1.1228979E-3</v>
      </c>
      <c r="I670">
        <v>-6.4508709999999995E-4</v>
      </c>
    </row>
    <row r="671" spans="1:9" x14ac:dyDescent="0.3">
      <c r="A671" s="70">
        <v>42612</v>
      </c>
      <c r="B671">
        <v>188.3078918457</v>
      </c>
      <c r="C671">
        <v>111.3158569336</v>
      </c>
      <c r="D671">
        <v>24.389770507800002</v>
      </c>
      <c r="E671">
        <v>1.5157722235</v>
      </c>
      <c r="F671">
        <v>-1.6499701E-3</v>
      </c>
      <c r="G671">
        <v>-3.8589929999999998E-3</v>
      </c>
      <c r="H671">
        <v>-7.7062869000000004E-3</v>
      </c>
      <c r="I671">
        <v>-5.8245084000000001E-3</v>
      </c>
    </row>
    <row r="672" spans="1:9" x14ac:dyDescent="0.3">
      <c r="A672" s="70">
        <v>42613</v>
      </c>
      <c r="B672">
        <v>187.7723236084</v>
      </c>
      <c r="C672">
        <v>111.47524261469999</v>
      </c>
      <c r="D672">
        <v>24.412786483800001</v>
      </c>
      <c r="E672">
        <v>1.5086395741</v>
      </c>
      <c r="F672">
        <v>-2.8481614999999998E-3</v>
      </c>
      <c r="G672">
        <v>1.4308086E-3</v>
      </c>
      <c r="H672">
        <v>9.4322839999999998E-4</v>
      </c>
      <c r="I672">
        <v>-4.7167271999999996E-3</v>
      </c>
    </row>
    <row r="673" spans="1:9" x14ac:dyDescent="0.3">
      <c r="A673" s="70">
        <v>42614</v>
      </c>
      <c r="B673">
        <v>187.78099060060001</v>
      </c>
      <c r="C673">
        <v>111.59823608400001</v>
      </c>
      <c r="D673">
        <v>24.557748794599998</v>
      </c>
      <c r="E673">
        <v>1.5531560182999999</v>
      </c>
      <c r="F673">
        <v>4.6155900000000003E-5</v>
      </c>
      <c r="G673">
        <v>1.1027172000000001E-3</v>
      </c>
      <c r="H673">
        <v>5.9204063999999997E-3</v>
      </c>
      <c r="I673">
        <v>2.90807012E-2</v>
      </c>
    </row>
    <row r="674" spans="1:9" x14ac:dyDescent="0.3">
      <c r="A674" s="70">
        <v>42615</v>
      </c>
      <c r="B674">
        <v>188.62748718259999</v>
      </c>
      <c r="C674">
        <v>110.6880493164</v>
      </c>
      <c r="D674">
        <v>24.787837982199999</v>
      </c>
      <c r="E674">
        <v>1.5379073620000001</v>
      </c>
      <c r="F674">
        <v>4.4977626999999996E-3</v>
      </c>
      <c r="G674">
        <v>-8.1893658000000008E-3</v>
      </c>
      <c r="H674">
        <v>9.3256912999999993E-3</v>
      </c>
      <c r="I674">
        <v>-9.8663650999999998E-3</v>
      </c>
    </row>
    <row r="675" spans="1:9" x14ac:dyDescent="0.3">
      <c r="A675" s="70">
        <v>42619</v>
      </c>
      <c r="B675">
        <v>189.19763183590001</v>
      </c>
      <c r="C675">
        <v>111.49444580079999</v>
      </c>
      <c r="D675">
        <v>24.780929565400001</v>
      </c>
      <c r="E675">
        <v>1.5524183512</v>
      </c>
      <c r="F675">
        <v>3.0180369999999999E-3</v>
      </c>
      <c r="G675">
        <v>7.2588979000000001E-3</v>
      </c>
      <c r="H675">
        <v>-2.787407E-4</v>
      </c>
      <c r="I675">
        <v>9.3913051000000004E-3</v>
      </c>
    </row>
    <row r="676" spans="1:9" x14ac:dyDescent="0.3">
      <c r="A676" s="70">
        <v>42620</v>
      </c>
      <c r="B676">
        <v>189.18031311039999</v>
      </c>
      <c r="C676">
        <v>111.41456604</v>
      </c>
      <c r="D676">
        <v>24.932802200299999</v>
      </c>
      <c r="E676">
        <v>1.5295455456</v>
      </c>
      <c r="F676">
        <v>-9.1541900000000005E-5</v>
      </c>
      <c r="G676">
        <v>-7.1670290000000003E-4</v>
      </c>
      <c r="H676">
        <v>6.1099057000000003E-3</v>
      </c>
      <c r="I676">
        <v>-1.4843279399999999E-2</v>
      </c>
    </row>
    <row r="677" spans="1:9" x14ac:dyDescent="0.3">
      <c r="A677" s="70">
        <v>42621</v>
      </c>
      <c r="B677">
        <v>188.74841308590001</v>
      </c>
      <c r="C677">
        <v>110.01731872560001</v>
      </c>
      <c r="D677">
        <v>24.279327392599999</v>
      </c>
      <c r="E677">
        <v>1.5406130551999999</v>
      </c>
      <c r="F677">
        <v>-2.2856172999999999E-3</v>
      </c>
      <c r="G677">
        <v>-1.2620276999999999E-2</v>
      </c>
      <c r="H677">
        <v>-2.6559030300000001E-2</v>
      </c>
      <c r="I677">
        <v>7.2097628E-3</v>
      </c>
    </row>
    <row r="678" spans="1:9" x14ac:dyDescent="0.3">
      <c r="A678" s="70">
        <v>42622</v>
      </c>
      <c r="B678">
        <v>184.230758667</v>
      </c>
      <c r="C678">
        <v>108.20486450200001</v>
      </c>
      <c r="D678">
        <v>23.7294101715</v>
      </c>
      <c r="E678">
        <v>1.4638772011000001</v>
      </c>
      <c r="F678">
        <v>-2.42258856E-2</v>
      </c>
      <c r="G678">
        <v>-1.6611472499999998E-2</v>
      </c>
      <c r="H678">
        <v>-2.29100494E-2</v>
      </c>
      <c r="I678">
        <v>-5.1091892E-2</v>
      </c>
    </row>
    <row r="679" spans="1:9" x14ac:dyDescent="0.3">
      <c r="A679" s="70">
        <v>42625</v>
      </c>
      <c r="B679">
        <v>186.8740081787</v>
      </c>
      <c r="C679">
        <v>108.2607421875</v>
      </c>
      <c r="D679">
        <v>24.260925293</v>
      </c>
      <c r="E679">
        <v>1.4941288233000001</v>
      </c>
      <c r="F679">
        <v>1.4245541699999999E-2</v>
      </c>
      <c r="G679">
        <v>5.1627309999999996E-4</v>
      </c>
      <c r="H679">
        <v>2.2151829099999999E-2</v>
      </c>
      <c r="I679">
        <v>2.0454777100000002E-2</v>
      </c>
    </row>
    <row r="680" spans="1:9" x14ac:dyDescent="0.3">
      <c r="A680" s="70">
        <v>42626</v>
      </c>
      <c r="B680">
        <v>184.18754577639999</v>
      </c>
      <c r="C680">
        <v>107.0311584473</v>
      </c>
      <c r="D680">
        <v>24.838457107499998</v>
      </c>
      <c r="E680">
        <v>1.4724860191</v>
      </c>
      <c r="F680">
        <v>-1.44801277E-2</v>
      </c>
      <c r="G680">
        <v>-1.14226044E-2</v>
      </c>
      <c r="H680">
        <v>2.3526098400000001E-2</v>
      </c>
      <c r="I680">
        <v>-1.4591168200000001E-2</v>
      </c>
    </row>
    <row r="681" spans="1:9" x14ac:dyDescent="0.3">
      <c r="A681" s="70">
        <v>42627</v>
      </c>
      <c r="B681">
        <v>184.1184387207</v>
      </c>
      <c r="C681">
        <v>107.19082641599999</v>
      </c>
      <c r="D681">
        <v>25.717405319200001</v>
      </c>
      <c r="E681">
        <v>1.4855208396999999</v>
      </c>
      <c r="F681">
        <v>-3.7526980000000002E-4</v>
      </c>
      <c r="G681">
        <v>1.4906780000000001E-3</v>
      </c>
      <c r="H681">
        <v>3.4774870499999999E-2</v>
      </c>
      <c r="I681">
        <v>8.8133026999999992E-3</v>
      </c>
    </row>
    <row r="682" spans="1:9" x14ac:dyDescent="0.3">
      <c r="A682" s="70">
        <v>42628</v>
      </c>
      <c r="B682">
        <v>185.95837402340001</v>
      </c>
      <c r="C682">
        <v>106.7277297974</v>
      </c>
      <c r="D682">
        <v>26.591754913300001</v>
      </c>
      <c r="E682">
        <v>1.5418426991</v>
      </c>
      <c r="F682">
        <v>9.9436139000000003E-3</v>
      </c>
      <c r="G682">
        <v>-4.3296602999999996E-3</v>
      </c>
      <c r="H682">
        <v>3.3433189600000003E-2</v>
      </c>
      <c r="I682">
        <v>3.7212814400000002E-2</v>
      </c>
    </row>
    <row r="683" spans="1:9" x14ac:dyDescent="0.3">
      <c r="A683" s="70">
        <v>42629</v>
      </c>
      <c r="B683">
        <v>185.2395324707</v>
      </c>
      <c r="C683">
        <v>107.5900802612</v>
      </c>
      <c r="D683">
        <v>26.442199707</v>
      </c>
      <c r="E683">
        <v>1.5455319881</v>
      </c>
      <c r="F683">
        <v>-3.8730954000000001E-3</v>
      </c>
      <c r="G683">
        <v>8.0474424000000003E-3</v>
      </c>
      <c r="H683">
        <v>-5.6399943999999999E-3</v>
      </c>
      <c r="I683">
        <v>2.3899210000000001E-3</v>
      </c>
    </row>
    <row r="684" spans="1:9" x14ac:dyDescent="0.3">
      <c r="A684" s="70">
        <v>42632</v>
      </c>
      <c r="B684">
        <v>185.27420043949999</v>
      </c>
      <c r="C684">
        <v>107.23877716059999</v>
      </c>
      <c r="D684">
        <v>26.133876800500001</v>
      </c>
      <c r="E684">
        <v>1.5659457445</v>
      </c>
      <c r="F684">
        <v>1.871346E-4</v>
      </c>
      <c r="G684">
        <v>-3.2705421E-3</v>
      </c>
      <c r="H684">
        <v>-1.17287733E-2</v>
      </c>
      <c r="I684">
        <v>1.31217711E-2</v>
      </c>
    </row>
    <row r="685" spans="1:9" x14ac:dyDescent="0.3">
      <c r="A685" s="70">
        <v>42633</v>
      </c>
      <c r="B685">
        <v>185.282913208</v>
      </c>
      <c r="C685">
        <v>107.6139907837</v>
      </c>
      <c r="D685">
        <v>26.131576538099999</v>
      </c>
      <c r="E685">
        <v>1.5516806840999999</v>
      </c>
      <c r="F685">
        <v>4.7025199999999998E-5</v>
      </c>
      <c r="G685">
        <v>3.4927547000000001E-3</v>
      </c>
      <c r="H685">
        <v>-8.8022299999999999E-5</v>
      </c>
      <c r="I685">
        <v>-9.1512953000000008E-3</v>
      </c>
    </row>
    <row r="686" spans="1:9" x14ac:dyDescent="0.3">
      <c r="A686" s="70">
        <v>42634</v>
      </c>
      <c r="B686">
        <v>187.36653137210001</v>
      </c>
      <c r="C686">
        <v>108.48431396479999</v>
      </c>
      <c r="D686">
        <v>26.126968383800001</v>
      </c>
      <c r="E686">
        <v>1.5952135324000001</v>
      </c>
      <c r="F686">
        <v>1.11828417E-2</v>
      </c>
      <c r="G686">
        <v>8.0549256000000003E-3</v>
      </c>
      <c r="H686">
        <v>-1.7635980000000001E-4</v>
      </c>
      <c r="I686">
        <v>2.76689476E-2</v>
      </c>
    </row>
    <row r="687" spans="1:9" x14ac:dyDescent="0.3">
      <c r="A687" s="70">
        <v>42635</v>
      </c>
      <c r="B687">
        <v>188.54724121090001</v>
      </c>
      <c r="C687">
        <v>109.3466262817</v>
      </c>
      <c r="D687">
        <v>26.373174667400001</v>
      </c>
      <c r="E687">
        <v>1.5991487502999999</v>
      </c>
      <c r="F687">
        <v>6.2818327E-3</v>
      </c>
      <c r="G687">
        <v>7.9173034000000007E-3</v>
      </c>
      <c r="H687">
        <v>9.3793301999999992E-3</v>
      </c>
      <c r="I687">
        <v>2.4638531999999999E-3</v>
      </c>
    </row>
    <row r="688" spans="1:9" x14ac:dyDescent="0.3">
      <c r="A688" s="70">
        <v>42636</v>
      </c>
      <c r="B688">
        <v>187.5140838623</v>
      </c>
      <c r="C688">
        <v>109.2428512573</v>
      </c>
      <c r="D688">
        <v>25.933696746799999</v>
      </c>
      <c r="E688">
        <v>1.5974270104999999</v>
      </c>
      <c r="F688">
        <v>-5.4946355000000001E-3</v>
      </c>
      <c r="G688">
        <v>-9.4949710000000003E-4</v>
      </c>
      <c r="H688">
        <v>-1.6804226700000001E-2</v>
      </c>
      <c r="I688">
        <v>-1.0772402E-3</v>
      </c>
    </row>
    <row r="689" spans="1:9" x14ac:dyDescent="0.3">
      <c r="A689" s="70">
        <v>42639</v>
      </c>
      <c r="B689">
        <v>185.99481201169999</v>
      </c>
      <c r="C689">
        <v>109.93747711180001</v>
      </c>
      <c r="D689">
        <v>25.972812652599998</v>
      </c>
      <c r="E689">
        <v>1.5824239254000001</v>
      </c>
      <c r="F689">
        <v>-8.1351756000000008E-3</v>
      </c>
      <c r="G689">
        <v>6.3384171999999999E-3</v>
      </c>
      <c r="H689">
        <v>1.5071679000000001E-3</v>
      </c>
      <c r="I689">
        <v>-9.4364150000000001E-3</v>
      </c>
    </row>
    <row r="690" spans="1:9" x14ac:dyDescent="0.3">
      <c r="A690" s="70">
        <v>42640</v>
      </c>
      <c r="B690">
        <v>187.14945983889999</v>
      </c>
      <c r="C690">
        <v>110.7438964844</v>
      </c>
      <c r="D690">
        <v>26.021131515499999</v>
      </c>
      <c r="E690">
        <v>1.6365320683</v>
      </c>
      <c r="F690">
        <v>6.1887671999999996E-3</v>
      </c>
      <c r="G690">
        <v>7.3084824E-3</v>
      </c>
      <c r="H690">
        <v>1.8586347999999999E-3</v>
      </c>
      <c r="I690">
        <v>3.3621608900000002E-2</v>
      </c>
    </row>
    <row r="691" spans="1:9" x14ac:dyDescent="0.3">
      <c r="A691" s="70">
        <v>42641</v>
      </c>
      <c r="B691">
        <v>188.078414917</v>
      </c>
      <c r="C691">
        <v>110.5043716431</v>
      </c>
      <c r="D691">
        <v>26.219011306799999</v>
      </c>
      <c r="E691">
        <v>1.6424351931000001</v>
      </c>
      <c r="F691">
        <v>4.9514284E-3</v>
      </c>
      <c r="G691">
        <v>-2.1652141E-3</v>
      </c>
      <c r="H691">
        <v>7.5758114999999997E-3</v>
      </c>
      <c r="I691">
        <v>3.6006038999999998E-3</v>
      </c>
    </row>
    <row r="692" spans="1:9" x14ac:dyDescent="0.3">
      <c r="A692" s="70">
        <v>42642</v>
      </c>
      <c r="B692">
        <v>186.37678527829999</v>
      </c>
      <c r="C692">
        <v>110.7837753296</v>
      </c>
      <c r="D692">
        <v>25.811746597300001</v>
      </c>
      <c r="E692">
        <v>1.6576838492999999</v>
      </c>
      <c r="F692">
        <v>-9.0886244999999997E-3</v>
      </c>
      <c r="G692">
        <v>2.5252489999999998E-3</v>
      </c>
      <c r="H692">
        <v>-1.5655087200000001E-2</v>
      </c>
      <c r="I692">
        <v>9.2413423000000001E-3</v>
      </c>
    </row>
    <row r="693" spans="1:9" x14ac:dyDescent="0.3">
      <c r="A693" s="70">
        <v>42643</v>
      </c>
      <c r="B693">
        <v>187.783203125</v>
      </c>
      <c r="C693">
        <v>109.793762207</v>
      </c>
      <c r="D693">
        <v>26.011928558299999</v>
      </c>
      <c r="E693">
        <v>1.6852301358999999</v>
      </c>
      <c r="F693">
        <v>7.5177704999999997E-3</v>
      </c>
      <c r="G693">
        <v>-8.9766146000000002E-3</v>
      </c>
      <c r="H693">
        <v>7.7255407000000002E-3</v>
      </c>
      <c r="I693">
        <v>1.64807771E-2</v>
      </c>
    </row>
    <row r="694" spans="1:9" x14ac:dyDescent="0.3">
      <c r="A694" s="70">
        <v>42646</v>
      </c>
      <c r="B694">
        <v>187.33177185060001</v>
      </c>
      <c r="C694">
        <v>109.43138122560001</v>
      </c>
      <c r="D694">
        <v>25.889980316199999</v>
      </c>
      <c r="E694">
        <v>1.6835082769</v>
      </c>
      <c r="F694">
        <v>-2.4068967000000002E-3</v>
      </c>
      <c r="G694">
        <v>-3.3060196000000001E-3</v>
      </c>
      <c r="H694">
        <v>-4.6991899999999998E-3</v>
      </c>
      <c r="I694">
        <v>-1.0222574999999999E-3</v>
      </c>
    </row>
    <row r="695" spans="1:9" x14ac:dyDescent="0.3">
      <c r="A695" s="70">
        <v>42647</v>
      </c>
      <c r="B695">
        <v>186.37678527829999</v>
      </c>
      <c r="C695">
        <v>108.1516342163</v>
      </c>
      <c r="D695">
        <v>26.000425338700001</v>
      </c>
      <c r="E695">
        <v>1.6798193454999999</v>
      </c>
      <c r="F695">
        <v>-5.1108739E-3</v>
      </c>
      <c r="G695">
        <v>-1.17634344E-2</v>
      </c>
      <c r="H695">
        <v>4.2568635999999998E-3</v>
      </c>
      <c r="I695">
        <v>-2.1936209000000002E-3</v>
      </c>
    </row>
    <row r="696" spans="1:9" x14ac:dyDescent="0.3">
      <c r="A696" s="70">
        <v>42648</v>
      </c>
      <c r="B696">
        <v>187.20155334469999</v>
      </c>
      <c r="C696">
        <v>107.6476974487</v>
      </c>
      <c r="D696">
        <v>26.011928558299999</v>
      </c>
      <c r="E696">
        <v>1.6780976057000001</v>
      </c>
      <c r="F696">
        <v>4.4155098E-3</v>
      </c>
      <c r="G696">
        <v>-4.6704286000000001E-3</v>
      </c>
      <c r="H696">
        <v>4.4232640000000002E-4</v>
      </c>
      <c r="I696">
        <v>-1.0254808999999999E-3</v>
      </c>
    </row>
    <row r="697" spans="1:9" x14ac:dyDescent="0.3">
      <c r="A697" s="70">
        <v>42649</v>
      </c>
      <c r="B697">
        <v>187.33177185060001</v>
      </c>
      <c r="C697">
        <v>107.04778289790001</v>
      </c>
      <c r="D697">
        <v>26.205205917400001</v>
      </c>
      <c r="E697">
        <v>1.6562079191000001</v>
      </c>
      <c r="F697">
        <v>6.953641E-4</v>
      </c>
      <c r="G697">
        <v>-5.5885303999999997E-3</v>
      </c>
      <c r="H697">
        <v>7.4028666000000003E-3</v>
      </c>
      <c r="I697">
        <v>-1.3130171100000001E-2</v>
      </c>
    </row>
    <row r="698" spans="1:9" x14ac:dyDescent="0.3">
      <c r="A698" s="70">
        <v>42650</v>
      </c>
      <c r="B698">
        <v>186.68934631350001</v>
      </c>
      <c r="C698">
        <v>107.1197967529</v>
      </c>
      <c r="D698">
        <v>26.244319915799998</v>
      </c>
      <c r="E698">
        <v>1.6441569328000001</v>
      </c>
      <c r="F698">
        <v>-3.4352401E-3</v>
      </c>
      <c r="G698">
        <v>6.7250009999999995E-4</v>
      </c>
      <c r="H698">
        <v>1.4914913000000001E-3</v>
      </c>
      <c r="I698">
        <v>-7.3028531000000002E-3</v>
      </c>
    </row>
    <row r="699" spans="1:9" x14ac:dyDescent="0.3">
      <c r="A699" s="70">
        <v>42653</v>
      </c>
      <c r="B699">
        <v>187.66174316409999</v>
      </c>
      <c r="C699">
        <v>106.4878540039</v>
      </c>
      <c r="D699">
        <v>26.702203750599999</v>
      </c>
      <c r="E699">
        <v>1.6503057480000001</v>
      </c>
      <c r="F699">
        <v>5.1951180000000003E-3</v>
      </c>
      <c r="G699">
        <v>-5.9168722999999998E-3</v>
      </c>
      <c r="H699">
        <v>1.7296518E-2</v>
      </c>
      <c r="I699">
        <v>3.7328226E-3</v>
      </c>
    </row>
    <row r="700" spans="1:9" x14ac:dyDescent="0.3">
      <c r="A700" s="70">
        <v>42654</v>
      </c>
      <c r="B700">
        <v>185.29161071780001</v>
      </c>
      <c r="C700">
        <v>106.2479095459</v>
      </c>
      <c r="D700">
        <v>26.759727477999999</v>
      </c>
      <c r="E700">
        <v>1.6264481544</v>
      </c>
      <c r="F700">
        <v>-1.27102456E-2</v>
      </c>
      <c r="G700">
        <v>-2.2557990000000002E-3</v>
      </c>
      <c r="H700">
        <v>2.1519517999999999E-3</v>
      </c>
      <c r="I700">
        <v>-1.4561981700000001E-2</v>
      </c>
    </row>
    <row r="701" spans="1:9" x14ac:dyDescent="0.3">
      <c r="A701" s="70">
        <v>42655</v>
      </c>
      <c r="B701">
        <v>185.5347290039</v>
      </c>
      <c r="C701">
        <v>106.3518829346</v>
      </c>
      <c r="D701">
        <v>26.999027252200001</v>
      </c>
      <c r="E701">
        <v>1.6338269711</v>
      </c>
      <c r="F701">
        <v>1.3112247E-3</v>
      </c>
      <c r="G701">
        <v>9.7811379999999991E-4</v>
      </c>
      <c r="H701">
        <v>8.9027863999999995E-3</v>
      </c>
      <c r="I701">
        <v>4.5265071000000004E-3</v>
      </c>
    </row>
    <row r="702" spans="1:9" x14ac:dyDescent="0.3">
      <c r="A702" s="70">
        <v>42656</v>
      </c>
      <c r="B702">
        <v>184.92701721189999</v>
      </c>
      <c r="C702">
        <v>106.7518005371</v>
      </c>
      <c r="D702">
        <v>26.916191101100001</v>
      </c>
      <c r="E702">
        <v>1.6072646379</v>
      </c>
      <c r="F702">
        <v>-3.2808372000000001E-3</v>
      </c>
      <c r="G702">
        <v>3.7532722999999999E-3</v>
      </c>
      <c r="H702">
        <v>-3.0728324999999999E-3</v>
      </c>
      <c r="I702">
        <v>-1.6391346500000001E-2</v>
      </c>
    </row>
    <row r="703" spans="1:9" x14ac:dyDescent="0.3">
      <c r="A703" s="70">
        <v>42657</v>
      </c>
      <c r="B703">
        <v>185.0224761963</v>
      </c>
      <c r="C703">
        <v>105.2560119629</v>
      </c>
      <c r="D703">
        <v>27.065748214700001</v>
      </c>
      <c r="E703">
        <v>1.623005271</v>
      </c>
      <c r="F703">
        <v>5.1606500000000001E-4</v>
      </c>
      <c r="G703">
        <v>-1.41109271E-2</v>
      </c>
      <c r="H703">
        <v>5.5410197999999997E-3</v>
      </c>
      <c r="I703">
        <v>9.7457846999999993E-3</v>
      </c>
    </row>
    <row r="704" spans="1:9" x14ac:dyDescent="0.3">
      <c r="A704" s="70">
        <v>42660</v>
      </c>
      <c r="B704">
        <v>184.3800201416</v>
      </c>
      <c r="C704">
        <v>105.9279327393</v>
      </c>
      <c r="D704">
        <v>27.047344207799998</v>
      </c>
      <c r="E704">
        <v>1.6136591434000001</v>
      </c>
      <c r="F704">
        <v>-3.4783560000000002E-3</v>
      </c>
      <c r="G704">
        <v>6.3633913999999996E-3</v>
      </c>
      <c r="H704">
        <v>-6.8020540000000005E-4</v>
      </c>
      <c r="I704">
        <v>-5.7751761000000004E-3</v>
      </c>
    </row>
    <row r="705" spans="1:9" x14ac:dyDescent="0.3">
      <c r="A705" s="70">
        <v>42661</v>
      </c>
      <c r="B705">
        <v>185.5347290039</v>
      </c>
      <c r="C705">
        <v>106.2718887329</v>
      </c>
      <c r="D705">
        <v>27.0289344788</v>
      </c>
      <c r="E705">
        <v>1.6382535696</v>
      </c>
      <c r="F705">
        <v>6.2431283000000002E-3</v>
      </c>
      <c r="G705">
        <v>3.2418150999999999E-3</v>
      </c>
      <c r="H705">
        <v>-6.8088009999999995E-4</v>
      </c>
      <c r="I705">
        <v>1.51264178E-2</v>
      </c>
    </row>
    <row r="706" spans="1:9" x14ac:dyDescent="0.3">
      <c r="A706" s="70">
        <v>42662</v>
      </c>
      <c r="B706">
        <v>186.0295715332</v>
      </c>
      <c r="C706">
        <v>106.3598480225</v>
      </c>
      <c r="D706">
        <v>26.948404312099999</v>
      </c>
      <c r="E706">
        <v>1.6348108052999999</v>
      </c>
      <c r="F706">
        <v>2.6635649000000001E-3</v>
      </c>
      <c r="G706">
        <v>8.2733929999999995E-4</v>
      </c>
      <c r="H706">
        <v>-2.9838531999999999E-3</v>
      </c>
      <c r="I706">
        <v>-2.1036955999999998E-3</v>
      </c>
    </row>
    <row r="707" spans="1:9" x14ac:dyDescent="0.3">
      <c r="A707" s="70">
        <v>42663</v>
      </c>
      <c r="B707">
        <v>185.68226623539999</v>
      </c>
      <c r="C707">
        <v>106.471824646</v>
      </c>
      <c r="D707">
        <v>26.934595108</v>
      </c>
      <c r="E707">
        <v>1.6657998562</v>
      </c>
      <c r="F707">
        <v>-1.8686809E-3</v>
      </c>
      <c r="G707">
        <v>1.0522553999999999E-3</v>
      </c>
      <c r="H707">
        <v>-5.1256260000000003E-4</v>
      </c>
      <c r="I707">
        <v>1.87783199E-2</v>
      </c>
    </row>
    <row r="708" spans="1:9" x14ac:dyDescent="0.3">
      <c r="A708" s="70">
        <v>42664</v>
      </c>
      <c r="B708">
        <v>185.7691192627</v>
      </c>
      <c r="C708">
        <v>106.6318664551</v>
      </c>
      <c r="D708">
        <v>26.828758239700001</v>
      </c>
      <c r="E708">
        <v>1.6611270905</v>
      </c>
      <c r="F708">
        <v>4.676414E-4</v>
      </c>
      <c r="G708">
        <v>1.5020090999999999E-3</v>
      </c>
      <c r="H708">
        <v>-3.9371429999999997E-3</v>
      </c>
      <c r="I708">
        <v>-2.8090601E-3</v>
      </c>
    </row>
    <row r="709" spans="1:9" x14ac:dyDescent="0.3">
      <c r="A709" s="70">
        <v>42667</v>
      </c>
      <c r="B709">
        <v>186.55909729000001</v>
      </c>
      <c r="C709">
        <v>106.16790008540001</v>
      </c>
      <c r="D709">
        <v>27.070350647000001</v>
      </c>
      <c r="E709">
        <v>1.7390921116</v>
      </c>
      <c r="F709">
        <v>4.2434561000000001E-3</v>
      </c>
      <c r="G709">
        <v>-4.3605978999999998E-3</v>
      </c>
      <c r="H709">
        <v>8.9646759999999995E-3</v>
      </c>
      <c r="I709">
        <v>4.5866860000000002E-2</v>
      </c>
    </row>
    <row r="710" spans="1:9" x14ac:dyDescent="0.3">
      <c r="A710" s="70">
        <v>42668</v>
      </c>
      <c r="B710">
        <v>185.93399047849999</v>
      </c>
      <c r="C710">
        <v>106.4479064941</v>
      </c>
      <c r="D710">
        <v>27.208404541</v>
      </c>
      <c r="E710">
        <v>1.7676223516</v>
      </c>
      <c r="F710">
        <v>-3.3563436000000001E-3</v>
      </c>
      <c r="G710">
        <v>2.6339204999999998E-3</v>
      </c>
      <c r="H710">
        <v>5.0868592000000001E-3</v>
      </c>
      <c r="I710">
        <v>1.62721373E-2</v>
      </c>
    </row>
    <row r="711" spans="1:9" x14ac:dyDescent="0.3">
      <c r="A711" s="70">
        <v>42669</v>
      </c>
      <c r="B711">
        <v>185.56074523929999</v>
      </c>
      <c r="C711">
        <v>105.72798156739999</v>
      </c>
      <c r="D711">
        <v>26.596363067599999</v>
      </c>
      <c r="E711">
        <v>1.7747552394999999</v>
      </c>
      <c r="F711">
        <v>-2.0094247999999999E-3</v>
      </c>
      <c r="G711">
        <v>-6.7861405000000001E-3</v>
      </c>
      <c r="H711">
        <v>-2.2751436399999998E-2</v>
      </c>
      <c r="I711">
        <v>4.0271808000000003E-3</v>
      </c>
    </row>
    <row r="712" spans="1:9" x14ac:dyDescent="0.3">
      <c r="A712" s="70">
        <v>42670</v>
      </c>
      <c r="B712">
        <v>185.0658569336</v>
      </c>
      <c r="C712">
        <v>104.5761642456</v>
      </c>
      <c r="D712">
        <v>26.340961456300001</v>
      </c>
      <c r="E712">
        <v>1.7383542060999999</v>
      </c>
      <c r="F712">
        <v>-2.6705509000000001E-3</v>
      </c>
      <c r="G712">
        <v>-1.09539337E-2</v>
      </c>
      <c r="H712">
        <v>-9.6492822999999991E-3</v>
      </c>
      <c r="I712">
        <v>-2.0723713099999999E-2</v>
      </c>
    </row>
    <row r="713" spans="1:9" x14ac:dyDescent="0.3">
      <c r="A713" s="70">
        <v>42671</v>
      </c>
      <c r="B713">
        <v>184.51892089840001</v>
      </c>
      <c r="C713">
        <v>104.3441543579</v>
      </c>
      <c r="D713">
        <v>26.1660861969</v>
      </c>
      <c r="E713">
        <v>1.7354030609</v>
      </c>
      <c r="F713">
        <v>-2.9597346000000001E-3</v>
      </c>
      <c r="G713">
        <v>-2.2210379999999998E-3</v>
      </c>
      <c r="H713">
        <v>-6.6610450999999996E-3</v>
      </c>
      <c r="I713">
        <v>-1.6991089E-3</v>
      </c>
    </row>
    <row r="714" spans="1:9" x14ac:dyDescent="0.3">
      <c r="A714" s="70">
        <v>42674</v>
      </c>
      <c r="B714">
        <v>184.52760314939999</v>
      </c>
      <c r="C714">
        <v>104.9841079712</v>
      </c>
      <c r="D714">
        <v>26.1246738434</v>
      </c>
      <c r="E714">
        <v>1.7501599789</v>
      </c>
      <c r="F714">
        <v>4.7052299999999997E-5</v>
      </c>
      <c r="G714">
        <v>6.1143737E-3</v>
      </c>
      <c r="H714">
        <v>-1.5839266E-3</v>
      </c>
      <c r="I714">
        <v>8.4675020999999996E-3</v>
      </c>
    </row>
    <row r="715" spans="1:9" x14ac:dyDescent="0.3">
      <c r="A715" s="70">
        <v>42675</v>
      </c>
      <c r="B715">
        <v>183.19064331050001</v>
      </c>
      <c r="C715">
        <v>104.99211883540001</v>
      </c>
      <c r="D715">
        <v>25.652978897099999</v>
      </c>
      <c r="E715">
        <v>1.6982651949000001</v>
      </c>
      <c r="F715">
        <v>-7.2716856000000002E-3</v>
      </c>
      <c r="G715">
        <v>7.6302600000000004E-5</v>
      </c>
      <c r="H715">
        <v>-1.8220524500000002E-2</v>
      </c>
      <c r="I715">
        <v>-3.0099943800000001E-2</v>
      </c>
    </row>
    <row r="716" spans="1:9" x14ac:dyDescent="0.3">
      <c r="A716" s="70">
        <v>42676</v>
      </c>
      <c r="B716">
        <v>182.08807373050001</v>
      </c>
      <c r="C716">
        <v>105.4488983154</v>
      </c>
      <c r="D716">
        <v>25.675989151</v>
      </c>
      <c r="E716">
        <v>1.6911325454999999</v>
      </c>
      <c r="F716">
        <v>-6.0368857000000003E-3</v>
      </c>
      <c r="G716">
        <v>4.3411708000000004E-3</v>
      </c>
      <c r="H716">
        <v>8.9657970000000002E-4</v>
      </c>
      <c r="I716">
        <v>-4.2088066999999996E-3</v>
      </c>
    </row>
    <row r="717" spans="1:9" x14ac:dyDescent="0.3">
      <c r="A717" s="70">
        <v>42677</v>
      </c>
      <c r="B717">
        <v>181.2545928955</v>
      </c>
      <c r="C717">
        <v>104.63948822019999</v>
      </c>
      <c r="D717">
        <v>25.4007759094</v>
      </c>
      <c r="E717">
        <v>1.6714566946</v>
      </c>
      <c r="F717">
        <v>-4.5878580999999998E-3</v>
      </c>
      <c r="G717">
        <v>-7.7054625999999999E-3</v>
      </c>
      <c r="H717">
        <v>-1.07765597E-2</v>
      </c>
      <c r="I717">
        <v>-1.17029313E-2</v>
      </c>
    </row>
    <row r="718" spans="1:9" x14ac:dyDescent="0.3">
      <c r="A718" s="70">
        <v>42678</v>
      </c>
      <c r="B718">
        <v>181.054977417</v>
      </c>
      <c r="C718">
        <v>105.5770950317</v>
      </c>
      <c r="D718">
        <v>25.171810150100001</v>
      </c>
      <c r="E718">
        <v>1.6618646383</v>
      </c>
      <c r="F718">
        <v>-1.1019057000000001E-3</v>
      </c>
      <c r="G718">
        <v>8.9204478E-3</v>
      </c>
      <c r="H718">
        <v>-9.0549975999999997E-3</v>
      </c>
      <c r="I718">
        <v>-5.7552704E-3</v>
      </c>
    </row>
    <row r="719" spans="1:9" x14ac:dyDescent="0.3">
      <c r="A719" s="70">
        <v>42681</v>
      </c>
      <c r="B719">
        <v>185.04846191409999</v>
      </c>
      <c r="C719">
        <v>104.67956542970001</v>
      </c>
      <c r="D719">
        <v>25.534919738799999</v>
      </c>
      <c r="E719">
        <v>1.7528654337</v>
      </c>
      <c r="F719">
        <v>2.1817019300000001E-2</v>
      </c>
      <c r="G719">
        <v>-8.5375183999999993E-3</v>
      </c>
      <c r="H719">
        <v>1.4322193400000001E-2</v>
      </c>
      <c r="I719">
        <v>5.3311591499999998E-2</v>
      </c>
    </row>
    <row r="720" spans="1:9" x14ac:dyDescent="0.3">
      <c r="A720" s="70">
        <v>42682</v>
      </c>
      <c r="B720">
        <v>185.88194274899999</v>
      </c>
      <c r="C720">
        <v>104.2547912598</v>
      </c>
      <c r="D720">
        <v>25.685239791899999</v>
      </c>
      <c r="E720">
        <v>1.7501599789</v>
      </c>
      <c r="F720">
        <v>4.4940086999999997E-3</v>
      </c>
      <c r="G720">
        <v>-4.0661072999999999E-3</v>
      </c>
      <c r="H720">
        <v>5.8695828000000002E-3</v>
      </c>
      <c r="I720">
        <v>-1.5446393000000001E-3</v>
      </c>
    </row>
    <row r="721" spans="1:9" x14ac:dyDescent="0.3">
      <c r="A721" s="70">
        <v>42683</v>
      </c>
      <c r="B721">
        <v>187.8526916504</v>
      </c>
      <c r="C721">
        <v>99.8310546875</v>
      </c>
      <c r="D721">
        <v>25.6436138153</v>
      </c>
      <c r="E721">
        <v>1.7206462622000001</v>
      </c>
      <c r="F721">
        <v>1.0546344799999999E-2</v>
      </c>
      <c r="G721">
        <v>-4.3358514799999998E-2</v>
      </c>
      <c r="H721">
        <v>-1.6219331999999999E-3</v>
      </c>
      <c r="I721">
        <v>-1.7007246199999999E-2</v>
      </c>
    </row>
    <row r="722" spans="1:9" x14ac:dyDescent="0.3">
      <c r="A722" s="70">
        <v>42684</v>
      </c>
      <c r="B722">
        <v>188.32151794430001</v>
      </c>
      <c r="C722">
        <v>98.356468200699993</v>
      </c>
      <c r="D722">
        <v>24.928981781000001</v>
      </c>
      <c r="E722">
        <v>1.6667838097000001</v>
      </c>
      <c r="F722">
        <v>2.4926033E-3</v>
      </c>
      <c r="G722">
        <v>-1.48809943E-2</v>
      </c>
      <c r="H722">
        <v>-2.8263513000000001E-2</v>
      </c>
      <c r="I722">
        <v>-3.1804047000000002E-2</v>
      </c>
    </row>
    <row r="723" spans="1:9" x14ac:dyDescent="0.3">
      <c r="A723" s="70">
        <v>42685</v>
      </c>
      <c r="B723">
        <v>187.88739013669999</v>
      </c>
      <c r="C723">
        <v>97.803474426299999</v>
      </c>
      <c r="D723">
        <v>25.076990127599998</v>
      </c>
      <c r="E723">
        <v>2.1635975838000001</v>
      </c>
      <c r="F723">
        <v>-2.3079092E-3</v>
      </c>
      <c r="G723">
        <v>-5.6382076000000003E-3</v>
      </c>
      <c r="H723">
        <v>5.9196441000000004E-3</v>
      </c>
      <c r="I723">
        <v>0.26087647720000001</v>
      </c>
    </row>
    <row r="724" spans="1:9" x14ac:dyDescent="0.3">
      <c r="A724" s="70">
        <v>42688</v>
      </c>
      <c r="B724">
        <v>188.03498840329999</v>
      </c>
      <c r="C724">
        <v>97.218475341800001</v>
      </c>
      <c r="D724">
        <v>24.4479293823</v>
      </c>
      <c r="E724">
        <v>2.0571014880999998</v>
      </c>
      <c r="F724">
        <v>7.8525929999999995E-4</v>
      </c>
      <c r="G724">
        <v>-5.9993332999999996E-3</v>
      </c>
      <c r="H724">
        <v>-2.5405173199999999E-2</v>
      </c>
      <c r="I724">
        <v>-5.0474436900000003E-2</v>
      </c>
    </row>
    <row r="725" spans="1:9" x14ac:dyDescent="0.3">
      <c r="A725" s="70">
        <v>42689</v>
      </c>
      <c r="B725">
        <v>189.50218200680001</v>
      </c>
      <c r="C725">
        <v>97.699295043899994</v>
      </c>
      <c r="D725">
        <v>24.771711349499999</v>
      </c>
      <c r="E725">
        <v>2.1198191642999999</v>
      </c>
      <c r="F725">
        <v>7.772485E-3</v>
      </c>
      <c r="G725">
        <v>4.9335745999999998E-3</v>
      </c>
      <c r="H725">
        <v>1.3156806199999999E-2</v>
      </c>
      <c r="I725">
        <v>3.00328378E-2</v>
      </c>
    </row>
    <row r="726" spans="1:9" x14ac:dyDescent="0.3">
      <c r="A726" s="70">
        <v>42690</v>
      </c>
      <c r="B726">
        <v>189.14624023440001</v>
      </c>
      <c r="C726">
        <v>98.580886840800005</v>
      </c>
      <c r="D726">
        <v>25.4377784729</v>
      </c>
      <c r="E726">
        <v>2.2536141872000002</v>
      </c>
      <c r="F726">
        <v>-1.8800653000000001E-3</v>
      </c>
      <c r="G726">
        <v>8.9830538999999994E-3</v>
      </c>
      <c r="H726">
        <v>2.6533079800000001E-2</v>
      </c>
      <c r="I726">
        <v>6.1204447799999999E-2</v>
      </c>
    </row>
    <row r="727" spans="1:9" x14ac:dyDescent="0.3">
      <c r="A727" s="70">
        <v>42691</v>
      </c>
      <c r="B727">
        <v>190.1185760498</v>
      </c>
      <c r="C727">
        <v>97.130287170399995</v>
      </c>
      <c r="D727">
        <v>25.428533554099999</v>
      </c>
      <c r="E727">
        <v>2.272305727</v>
      </c>
      <c r="F727">
        <v>5.1274883E-3</v>
      </c>
      <c r="G727">
        <v>-1.48241534E-2</v>
      </c>
      <c r="H727">
        <v>-3.6349869999999999E-4</v>
      </c>
      <c r="I727">
        <v>8.2598218000000008E-3</v>
      </c>
    </row>
    <row r="728" spans="1:9" x14ac:dyDescent="0.3">
      <c r="A728" s="70">
        <v>42692</v>
      </c>
      <c r="B728">
        <v>189.69317626949999</v>
      </c>
      <c r="C728">
        <v>96.849822997999993</v>
      </c>
      <c r="D728">
        <v>25.453968048099998</v>
      </c>
      <c r="E728">
        <v>2.2961628436999999</v>
      </c>
      <c r="F728">
        <v>-2.2400568000000001E-3</v>
      </c>
      <c r="G728">
        <v>-2.8916816999999999E-3</v>
      </c>
      <c r="H728">
        <v>9.9973449999999991E-4</v>
      </c>
      <c r="I728">
        <v>1.0444346199999999E-2</v>
      </c>
    </row>
    <row r="729" spans="1:9" x14ac:dyDescent="0.3">
      <c r="A729" s="70">
        <v>42695</v>
      </c>
      <c r="B729">
        <v>191.12561035159999</v>
      </c>
      <c r="C729">
        <v>97.090248107899995</v>
      </c>
      <c r="D729">
        <v>25.840198516800001</v>
      </c>
      <c r="E729">
        <v>2.2868161201000001</v>
      </c>
      <c r="F729">
        <v>7.5229525999999996E-3</v>
      </c>
      <c r="G729">
        <v>2.4793765999999999E-3</v>
      </c>
      <c r="H729">
        <v>1.5059715099999999E-2</v>
      </c>
      <c r="I729">
        <v>-4.0788913E-3</v>
      </c>
    </row>
    <row r="730" spans="1:9" x14ac:dyDescent="0.3">
      <c r="A730" s="70">
        <v>42696</v>
      </c>
      <c r="B730">
        <v>191.49896240230001</v>
      </c>
      <c r="C730">
        <v>97.0581741333</v>
      </c>
      <c r="D730">
        <v>25.8563861847</v>
      </c>
      <c r="E730">
        <v>2.3032951355</v>
      </c>
      <c r="F730">
        <v>1.9515326E-3</v>
      </c>
      <c r="G730">
        <v>-3.304068E-4</v>
      </c>
      <c r="H730">
        <v>6.262568E-4</v>
      </c>
      <c r="I730">
        <v>7.1802556999999998E-3</v>
      </c>
    </row>
    <row r="731" spans="1:9" x14ac:dyDescent="0.3">
      <c r="A731" s="70">
        <v>42697</v>
      </c>
      <c r="B731">
        <v>191.60313415530001</v>
      </c>
      <c r="C731">
        <v>96.681533813499996</v>
      </c>
      <c r="D731">
        <v>25.7245616913</v>
      </c>
      <c r="E731">
        <v>2.3146257400999999</v>
      </c>
      <c r="F731">
        <v>5.4383290000000004E-4</v>
      </c>
      <c r="G731">
        <v>-3.8881114999999998E-3</v>
      </c>
      <c r="H731">
        <v>-5.1113749E-3</v>
      </c>
      <c r="I731">
        <v>4.9072419000000004E-3</v>
      </c>
    </row>
    <row r="732" spans="1:9" x14ac:dyDescent="0.3">
      <c r="A732" s="70">
        <v>42699</v>
      </c>
      <c r="B732">
        <v>192.31503295900001</v>
      </c>
      <c r="C732">
        <v>96.8257522583</v>
      </c>
      <c r="D732">
        <v>25.854068756099998</v>
      </c>
      <c r="E732">
        <v>2.3193049431000001</v>
      </c>
      <c r="F732">
        <v>3.7086008000000001E-3</v>
      </c>
      <c r="G732">
        <v>1.4905741E-3</v>
      </c>
      <c r="H732">
        <v>5.0217439000000003E-3</v>
      </c>
      <c r="I732">
        <v>2.0195401999999999E-3</v>
      </c>
    </row>
    <row r="733" spans="1:9" x14ac:dyDescent="0.3">
      <c r="A733" s="70">
        <v>42702</v>
      </c>
      <c r="B733">
        <v>191.41217041019999</v>
      </c>
      <c r="C733">
        <v>97.539077758800005</v>
      </c>
      <c r="D733">
        <v>25.8032016754</v>
      </c>
      <c r="E733">
        <v>2.3180739880000001</v>
      </c>
      <c r="F733">
        <v>-4.7057608000000001E-3</v>
      </c>
      <c r="G733">
        <v>7.3401005999999998E-3</v>
      </c>
      <c r="H733">
        <v>-1.9694070999999999E-3</v>
      </c>
      <c r="I733">
        <v>-5.3088400000000002E-4</v>
      </c>
    </row>
    <row r="734" spans="1:9" x14ac:dyDescent="0.3">
      <c r="A734" s="70">
        <v>42703</v>
      </c>
      <c r="B734">
        <v>191.785446167</v>
      </c>
      <c r="C734">
        <v>97.947769164999997</v>
      </c>
      <c r="D734">
        <v>25.777753830000002</v>
      </c>
      <c r="E734">
        <v>2.2968907355999999</v>
      </c>
      <c r="F734">
        <v>1.9482161E-3</v>
      </c>
      <c r="G734">
        <v>4.1812736999999999E-3</v>
      </c>
      <c r="H734">
        <v>-9.8671489999999995E-4</v>
      </c>
      <c r="I734">
        <v>-9.1803089999999993E-3</v>
      </c>
    </row>
    <row r="735" spans="1:9" x14ac:dyDescent="0.3">
      <c r="A735" s="70">
        <v>42704</v>
      </c>
      <c r="B735">
        <v>191.32531738279999</v>
      </c>
      <c r="C735">
        <v>96.360992431599996</v>
      </c>
      <c r="D735">
        <v>25.5603523254</v>
      </c>
      <c r="E735">
        <v>2.2710280418000002</v>
      </c>
      <c r="F735">
        <v>-2.4020678000000002E-3</v>
      </c>
      <c r="G735">
        <v>-1.6332892000000002E-2</v>
      </c>
      <c r="H735">
        <v>-8.4694517E-3</v>
      </c>
      <c r="I735">
        <v>-1.1323743400000001E-2</v>
      </c>
    </row>
    <row r="736" spans="1:9" x14ac:dyDescent="0.3">
      <c r="A736" s="70">
        <v>42705</v>
      </c>
      <c r="B736">
        <v>190.62214660640001</v>
      </c>
      <c r="C736">
        <v>95.343521118200002</v>
      </c>
      <c r="D736">
        <v>25.3221416473</v>
      </c>
      <c r="E736">
        <v>2.1587080956000002</v>
      </c>
      <c r="F736">
        <v>-3.6820328999999999E-3</v>
      </c>
      <c r="G736">
        <v>-1.0615095600000001E-2</v>
      </c>
      <c r="H736">
        <v>-9.3632366999999994E-3</v>
      </c>
      <c r="I736">
        <v>-5.0722672000000003E-2</v>
      </c>
    </row>
    <row r="737" spans="1:9" x14ac:dyDescent="0.3">
      <c r="A737" s="70">
        <v>42706</v>
      </c>
      <c r="B737">
        <v>190.71760559079999</v>
      </c>
      <c r="C737">
        <v>96.042167663599997</v>
      </c>
      <c r="D737">
        <v>25.416965484599999</v>
      </c>
      <c r="E737">
        <v>2.1786599159</v>
      </c>
      <c r="F737">
        <v>5.0065060000000004E-4</v>
      </c>
      <c r="G737">
        <v>7.3009601999999996E-3</v>
      </c>
      <c r="H737">
        <v>3.7377066000000001E-3</v>
      </c>
      <c r="I737">
        <v>9.2000315000000006E-3</v>
      </c>
    </row>
    <row r="738" spans="1:9" x14ac:dyDescent="0.3">
      <c r="A738" s="70">
        <v>42709</v>
      </c>
      <c r="B738">
        <v>191.863571167</v>
      </c>
      <c r="C738">
        <v>95.937797546400006</v>
      </c>
      <c r="D738">
        <v>25.234262466400001</v>
      </c>
      <c r="E738">
        <v>2.263146162</v>
      </c>
      <c r="F738">
        <v>5.9907234E-3</v>
      </c>
      <c r="G738">
        <v>-1.0873022999999999E-3</v>
      </c>
      <c r="H738">
        <v>-7.2141907999999999E-3</v>
      </c>
      <c r="I738">
        <v>3.8045981999999999E-2</v>
      </c>
    </row>
    <row r="739" spans="1:9" x14ac:dyDescent="0.3">
      <c r="A739" s="70">
        <v>42710</v>
      </c>
      <c r="B739">
        <v>192.47129821780001</v>
      </c>
      <c r="C739">
        <v>95.865470886200001</v>
      </c>
      <c r="D739">
        <v>25.428533554099999</v>
      </c>
      <c r="E739">
        <v>2.3003394604</v>
      </c>
      <c r="F739">
        <v>3.1624897999999999E-3</v>
      </c>
      <c r="G739">
        <v>-7.541755E-4</v>
      </c>
      <c r="H739">
        <v>7.6692189999999997E-3</v>
      </c>
      <c r="I739">
        <v>1.6300751200000001E-2</v>
      </c>
    </row>
    <row r="740" spans="1:9" x14ac:dyDescent="0.3">
      <c r="A740" s="70">
        <v>42711</v>
      </c>
      <c r="B740">
        <v>194.98892211910001</v>
      </c>
      <c r="C740">
        <v>96.684623718300003</v>
      </c>
      <c r="D740">
        <v>25.678308486900001</v>
      </c>
      <c r="E740">
        <v>2.3417198658</v>
      </c>
      <c r="F740">
        <v>1.29957049E-2</v>
      </c>
      <c r="G740">
        <v>8.5085158999999994E-3</v>
      </c>
      <c r="H740">
        <v>9.7746959999999994E-3</v>
      </c>
      <c r="I740">
        <v>1.7828941300000001E-2</v>
      </c>
    </row>
    <row r="741" spans="1:9" x14ac:dyDescent="0.3">
      <c r="A741" s="70">
        <v>42712</v>
      </c>
      <c r="B741">
        <v>195.46644592289999</v>
      </c>
      <c r="C741">
        <v>95.544288635300006</v>
      </c>
      <c r="D741">
        <v>25.930393218999999</v>
      </c>
      <c r="E741">
        <v>2.3025560379000001</v>
      </c>
      <c r="F741">
        <v>2.4459853E-3</v>
      </c>
      <c r="G741">
        <v>-1.18644843E-2</v>
      </c>
      <c r="H741">
        <v>9.7691562999999999E-3</v>
      </c>
      <c r="I741">
        <v>-1.6865818099999999E-2</v>
      </c>
    </row>
    <row r="742" spans="1:9" x14ac:dyDescent="0.3">
      <c r="A742" s="70">
        <v>42713</v>
      </c>
      <c r="B742">
        <v>196.64720153810001</v>
      </c>
      <c r="C742">
        <v>94.355789184599999</v>
      </c>
      <c r="D742">
        <v>26.353624343900002</v>
      </c>
      <c r="E742">
        <v>2.2616679668000002</v>
      </c>
      <c r="F742">
        <v>6.0225354999999996E-3</v>
      </c>
      <c r="G742">
        <v>-1.2517266799999999E-2</v>
      </c>
      <c r="H742">
        <v>1.6190047700000001E-2</v>
      </c>
      <c r="I742">
        <v>-1.79172472E-2</v>
      </c>
    </row>
    <row r="743" spans="1:9" x14ac:dyDescent="0.3">
      <c r="A743" s="70">
        <v>42716</v>
      </c>
      <c r="B743">
        <v>196.42149353030001</v>
      </c>
      <c r="C743">
        <v>94.532455444299998</v>
      </c>
      <c r="D743">
        <v>26.203298568699999</v>
      </c>
      <c r="E743">
        <v>2.2067401409</v>
      </c>
      <c r="F743">
        <v>-1.1484405999999999E-3</v>
      </c>
      <c r="G743">
        <v>1.8705909E-3</v>
      </c>
      <c r="H743">
        <v>-5.7205093999999996E-3</v>
      </c>
      <c r="I743">
        <v>-2.4586202299999999E-2</v>
      </c>
    </row>
    <row r="744" spans="1:9" x14ac:dyDescent="0.3">
      <c r="A744" s="70">
        <v>42717</v>
      </c>
      <c r="B744">
        <v>197.73233032229999</v>
      </c>
      <c r="C744">
        <v>94.869712829600005</v>
      </c>
      <c r="D744">
        <v>26.640407562299998</v>
      </c>
      <c r="E744">
        <v>2.2456574439999999</v>
      </c>
      <c r="F744">
        <v>6.6514215999999996E-3</v>
      </c>
      <c r="G744">
        <v>3.5612869999999998E-3</v>
      </c>
      <c r="H744">
        <v>1.6543842E-2</v>
      </c>
      <c r="I744">
        <v>1.7481949199999999E-2</v>
      </c>
    </row>
    <row r="745" spans="1:9" x14ac:dyDescent="0.3">
      <c r="A745" s="70">
        <v>42718</v>
      </c>
      <c r="B745">
        <v>196.10020446780001</v>
      </c>
      <c r="C745">
        <v>93.809745788599997</v>
      </c>
      <c r="D745">
        <v>26.640407562299998</v>
      </c>
      <c r="E745">
        <v>2.3757121563000001</v>
      </c>
      <c r="F745">
        <v>-8.2884732000000003E-3</v>
      </c>
      <c r="G745">
        <v>-1.1235756100000001E-2</v>
      </c>
      <c r="H745">
        <v>0</v>
      </c>
      <c r="I745">
        <v>5.62989214E-2</v>
      </c>
    </row>
    <row r="746" spans="1:9" x14ac:dyDescent="0.3">
      <c r="A746" s="70">
        <v>42719</v>
      </c>
      <c r="B746">
        <v>196.90759277340001</v>
      </c>
      <c r="C746">
        <v>94.283546447800006</v>
      </c>
      <c r="D746">
        <v>26.786106109599999</v>
      </c>
      <c r="E746">
        <v>2.4313790798000001</v>
      </c>
      <c r="F746">
        <v>4.1087705999999996E-3</v>
      </c>
      <c r="G746">
        <v>5.0379431999999997E-3</v>
      </c>
      <c r="H746">
        <v>5.4541798999999998E-3</v>
      </c>
      <c r="I746">
        <v>2.3161371100000001E-2</v>
      </c>
    </row>
    <row r="747" spans="1:9" x14ac:dyDescent="0.3">
      <c r="A747" s="70">
        <v>42720</v>
      </c>
      <c r="B747">
        <v>196.52243041989999</v>
      </c>
      <c r="C747">
        <v>94.066703796400006</v>
      </c>
      <c r="D747">
        <v>26.820798873899999</v>
      </c>
      <c r="E747">
        <v>2.4732527733</v>
      </c>
      <c r="F747">
        <v>-1.9579720000000001E-3</v>
      </c>
      <c r="G747">
        <v>-2.3025480000000002E-3</v>
      </c>
      <c r="H747">
        <v>1.2943396E-3</v>
      </c>
      <c r="I747">
        <v>1.7075577599999999E-2</v>
      </c>
    </row>
    <row r="748" spans="1:9" x14ac:dyDescent="0.3">
      <c r="A748" s="70">
        <v>42723</v>
      </c>
      <c r="B748">
        <v>196.95037841800001</v>
      </c>
      <c r="C748">
        <v>95.078514099100005</v>
      </c>
      <c r="D748">
        <v>26.9757518768</v>
      </c>
      <c r="E748">
        <v>2.5033032893999998</v>
      </c>
      <c r="F748">
        <v>2.1752363000000002E-3</v>
      </c>
      <c r="G748">
        <v>1.0698869E-2</v>
      </c>
      <c r="H748">
        <v>5.7607199E-3</v>
      </c>
      <c r="I748">
        <v>1.20769789E-2</v>
      </c>
    </row>
    <row r="749" spans="1:9" x14ac:dyDescent="0.3">
      <c r="A749" s="70">
        <v>42724</v>
      </c>
      <c r="B749">
        <v>197.71012878420001</v>
      </c>
      <c r="C749">
        <v>94.604766845699999</v>
      </c>
      <c r="D749">
        <v>27.047435760500001</v>
      </c>
      <c r="E749">
        <v>2.5904996395</v>
      </c>
      <c r="F749">
        <v>3.8501512000000001E-3</v>
      </c>
      <c r="G749">
        <v>-4.9951502000000004E-3</v>
      </c>
      <c r="H749">
        <v>2.6538207000000001E-3</v>
      </c>
      <c r="I749">
        <v>3.42395926E-2</v>
      </c>
    </row>
    <row r="750" spans="1:9" x14ac:dyDescent="0.3">
      <c r="A750" s="70">
        <v>42725</v>
      </c>
      <c r="B750">
        <v>197.16003417970001</v>
      </c>
      <c r="C750">
        <v>95.022300720199993</v>
      </c>
      <c r="D750">
        <v>27.0728816986</v>
      </c>
      <c r="E750">
        <v>2.6067552567000001</v>
      </c>
      <c r="F750">
        <v>-2.7862068000000001E-3</v>
      </c>
      <c r="G750">
        <v>4.4037442000000003E-3</v>
      </c>
      <c r="H750">
        <v>9.4034700000000001E-4</v>
      </c>
      <c r="I750">
        <v>6.2554830999999997E-3</v>
      </c>
    </row>
    <row r="751" spans="1:9" x14ac:dyDescent="0.3">
      <c r="A751" s="70">
        <v>42726</v>
      </c>
      <c r="B751">
        <v>196.81944274899999</v>
      </c>
      <c r="C751">
        <v>94.852432250999996</v>
      </c>
      <c r="D751">
        <v>26.894800186200001</v>
      </c>
      <c r="E751">
        <v>2.6382844448</v>
      </c>
      <c r="F751">
        <v>-1.7289810000000001E-3</v>
      </c>
      <c r="G751">
        <v>-1.7892692999999999E-3</v>
      </c>
      <c r="H751">
        <v>-6.5995853000000004E-3</v>
      </c>
      <c r="I751">
        <v>1.2022623200000001E-2</v>
      </c>
    </row>
    <row r="752" spans="1:9" x14ac:dyDescent="0.3">
      <c r="A752" s="70">
        <v>42727</v>
      </c>
      <c r="B752">
        <v>197.10760498050001</v>
      </c>
      <c r="C752">
        <v>95.045669555700002</v>
      </c>
      <c r="D752">
        <v>26.947992324800001</v>
      </c>
      <c r="E752">
        <v>2.7040500641</v>
      </c>
      <c r="F752">
        <v>1.4630235999999999E-3</v>
      </c>
      <c r="G752">
        <v>2.0351690999999999E-3</v>
      </c>
      <c r="H752">
        <v>1.9758319999999998E-3</v>
      </c>
      <c r="I752">
        <v>2.4621798399999999E-2</v>
      </c>
    </row>
    <row r="753" spans="1:9" x14ac:dyDescent="0.3">
      <c r="A753" s="70">
        <v>42731</v>
      </c>
      <c r="B753">
        <v>197.59658813479999</v>
      </c>
      <c r="C753">
        <v>94.739768981899999</v>
      </c>
      <c r="D753">
        <v>27.119136810299999</v>
      </c>
      <c r="E753">
        <v>2.8897721767000002</v>
      </c>
      <c r="F753">
        <v>2.4777209E-3</v>
      </c>
      <c r="G753">
        <v>-3.2236491999999999E-3</v>
      </c>
      <c r="H753">
        <v>6.3308358000000002E-3</v>
      </c>
      <c r="I753">
        <v>6.6426994599999997E-2</v>
      </c>
    </row>
    <row r="754" spans="1:9" x14ac:dyDescent="0.3">
      <c r="A754" s="70">
        <v>42732</v>
      </c>
      <c r="B754">
        <v>195.96360778810001</v>
      </c>
      <c r="C754">
        <v>95.432151794399999</v>
      </c>
      <c r="D754">
        <v>27.003503799400001</v>
      </c>
      <c r="E754">
        <v>2.6909956932000001</v>
      </c>
      <c r="F754">
        <v>-8.2985512000000004E-3</v>
      </c>
      <c r="G754">
        <v>7.2816835000000003E-3</v>
      </c>
      <c r="H754">
        <v>-4.2730060999999998E-3</v>
      </c>
      <c r="I754">
        <v>-7.1266396100000004E-2</v>
      </c>
    </row>
    <row r="755" spans="1:9" x14ac:dyDescent="0.3">
      <c r="A755" s="70">
        <v>42733</v>
      </c>
      <c r="B755">
        <v>195.91995239260001</v>
      </c>
      <c r="C755">
        <v>95.770294189500007</v>
      </c>
      <c r="D755">
        <v>26.996562957799998</v>
      </c>
      <c r="E755">
        <v>2.7446916102999999</v>
      </c>
      <c r="F755">
        <v>-2.227978E-4</v>
      </c>
      <c r="G755">
        <v>3.5370127999999998E-3</v>
      </c>
      <c r="H755">
        <v>-2.5706790000000002E-4</v>
      </c>
      <c r="I755">
        <v>1.9757451400000001E-2</v>
      </c>
    </row>
    <row r="756" spans="1:9" x14ac:dyDescent="0.3">
      <c r="A756" s="70">
        <v>42734</v>
      </c>
      <c r="B756">
        <v>195.20388793949999</v>
      </c>
      <c r="C756">
        <v>95.915199279800007</v>
      </c>
      <c r="D756">
        <v>26.786106109599999</v>
      </c>
      <c r="E756">
        <v>2.6291704178000002</v>
      </c>
      <c r="F756">
        <v>-3.6615781E-3</v>
      </c>
      <c r="G756">
        <v>1.5119049E-3</v>
      </c>
      <c r="H756">
        <v>-7.8262356999999998E-3</v>
      </c>
      <c r="I756">
        <v>-4.30003568E-2</v>
      </c>
    </row>
    <row r="757" spans="1:9" x14ac:dyDescent="0.3">
      <c r="A757" s="70">
        <v>42738</v>
      </c>
      <c r="B757">
        <v>196.69714355470001</v>
      </c>
      <c r="C757">
        <v>96.325805664100002</v>
      </c>
      <c r="D757">
        <v>26.8624286652</v>
      </c>
      <c r="E757">
        <v>2.5126636028</v>
      </c>
      <c r="F757">
        <v>7.6206119000000001E-3</v>
      </c>
      <c r="G757">
        <v>4.2717941999999998E-3</v>
      </c>
      <c r="H757">
        <v>2.8452820999999998E-3</v>
      </c>
      <c r="I757">
        <v>-4.5324979100000003E-2</v>
      </c>
    </row>
    <row r="758" spans="1:9" x14ac:dyDescent="0.3">
      <c r="A758" s="70">
        <v>42739</v>
      </c>
      <c r="B758">
        <v>197.86735534670001</v>
      </c>
      <c r="C758">
        <v>96.696189880399999</v>
      </c>
      <c r="D758">
        <v>26.832359314000001</v>
      </c>
      <c r="E758">
        <v>2.5712857246</v>
      </c>
      <c r="F758">
        <v>5.9316802999999996E-3</v>
      </c>
      <c r="G758">
        <v>3.8377456999999999E-3</v>
      </c>
      <c r="H758">
        <v>-1.1200101999999999E-3</v>
      </c>
      <c r="I758">
        <v>2.30626689E-2</v>
      </c>
    </row>
    <row r="759" spans="1:9" x14ac:dyDescent="0.3">
      <c r="A759" s="70">
        <v>42740</v>
      </c>
      <c r="B759">
        <v>197.71012878420001</v>
      </c>
      <c r="C759">
        <v>98.209793090800005</v>
      </c>
      <c r="D759">
        <v>26.968814849899999</v>
      </c>
      <c r="E759">
        <v>2.5060126780999998</v>
      </c>
      <c r="F759">
        <v>-7.949217E-4</v>
      </c>
      <c r="G759">
        <v>1.5531936099999999E-2</v>
      </c>
      <c r="H759">
        <v>5.0725967000000002E-3</v>
      </c>
      <c r="I759">
        <v>-2.5713140200000002E-2</v>
      </c>
    </row>
    <row r="760" spans="1:9" x14ac:dyDescent="0.3">
      <c r="A760" s="70">
        <v>42741</v>
      </c>
      <c r="B760">
        <v>198.41751098629999</v>
      </c>
      <c r="C760">
        <v>97.308097839400006</v>
      </c>
      <c r="D760">
        <v>27.2694721222</v>
      </c>
      <c r="E760">
        <v>2.5395112038000001</v>
      </c>
      <c r="F760">
        <v>3.5714900000000001E-3</v>
      </c>
      <c r="G760">
        <v>-9.2237251999999995E-3</v>
      </c>
      <c r="H760">
        <v>1.1086646299999999E-2</v>
      </c>
      <c r="I760">
        <v>1.32787075E-2</v>
      </c>
    </row>
    <row r="761" spans="1:9" x14ac:dyDescent="0.3">
      <c r="A761" s="70">
        <v>42744</v>
      </c>
      <c r="B761">
        <v>197.7625579834</v>
      </c>
      <c r="C761">
        <v>98.089080810499993</v>
      </c>
      <c r="D761">
        <v>27.519245147700001</v>
      </c>
      <c r="E761">
        <v>2.6424720286999999</v>
      </c>
      <c r="F761">
        <v>-3.3063430000000002E-3</v>
      </c>
      <c r="G761">
        <v>7.9938423999999994E-3</v>
      </c>
      <c r="H761">
        <v>9.1177441999999997E-3</v>
      </c>
      <c r="I761">
        <v>3.9743230499999997E-2</v>
      </c>
    </row>
    <row r="762" spans="1:9" x14ac:dyDescent="0.3">
      <c r="A762" s="70">
        <v>42745</v>
      </c>
      <c r="B762">
        <v>197.7625579834</v>
      </c>
      <c r="C762">
        <v>98.024635314899996</v>
      </c>
      <c r="D762">
        <v>27.546997070300002</v>
      </c>
      <c r="E762">
        <v>2.6225199698999999</v>
      </c>
      <c r="F762">
        <v>0</v>
      </c>
      <c r="G762">
        <v>-6.5722580000000005E-4</v>
      </c>
      <c r="H762">
        <v>1.0079469000000001E-3</v>
      </c>
      <c r="I762">
        <v>-7.5791773999999996E-3</v>
      </c>
    </row>
    <row r="763" spans="1:9" x14ac:dyDescent="0.3">
      <c r="A763" s="70">
        <v>42746</v>
      </c>
      <c r="B763">
        <v>198.3214416504</v>
      </c>
      <c r="C763">
        <v>98.354766845699999</v>
      </c>
      <c r="D763">
        <v>27.695003509500001</v>
      </c>
      <c r="E763">
        <v>2.5902526378999999</v>
      </c>
      <c r="F763">
        <v>2.8220480000000002E-3</v>
      </c>
      <c r="G763">
        <v>3.3621839999999998E-3</v>
      </c>
      <c r="H763">
        <v>5.3584877999999997E-3</v>
      </c>
      <c r="I763">
        <v>-1.2380261599999999E-2</v>
      </c>
    </row>
    <row r="764" spans="1:9" x14ac:dyDescent="0.3">
      <c r="A764" s="70">
        <v>42747</v>
      </c>
      <c r="B764">
        <v>197.8236541748</v>
      </c>
      <c r="C764">
        <v>98.137351989699994</v>
      </c>
      <c r="D764">
        <v>27.579376220699999</v>
      </c>
      <c r="E764">
        <v>2.5478854178999999</v>
      </c>
      <c r="F764">
        <v>-2.5131587E-3</v>
      </c>
      <c r="G764">
        <v>-2.2129634999999998E-3</v>
      </c>
      <c r="H764">
        <v>-4.1837632000000001E-3</v>
      </c>
      <c r="I764">
        <v>-1.6491647200000001E-2</v>
      </c>
    </row>
    <row r="765" spans="1:9" x14ac:dyDescent="0.3">
      <c r="A765" s="70">
        <v>42748</v>
      </c>
      <c r="B765">
        <v>198.27774047849999</v>
      </c>
      <c r="C765">
        <v>97.670372009299996</v>
      </c>
      <c r="D765">
        <v>27.530807495099999</v>
      </c>
      <c r="E765">
        <v>2.5476405620999998</v>
      </c>
      <c r="F765">
        <v>2.2927791E-3</v>
      </c>
      <c r="G765">
        <v>-4.7697900000000003E-3</v>
      </c>
      <c r="H765">
        <v>-1.7626047999999999E-3</v>
      </c>
      <c r="I765">
        <v>-9.6106200000000005E-5</v>
      </c>
    </row>
    <row r="766" spans="1:9" x14ac:dyDescent="0.3">
      <c r="A766" s="70">
        <v>42752</v>
      </c>
      <c r="B766">
        <v>197.57917785640001</v>
      </c>
      <c r="C766">
        <v>98.692909240700004</v>
      </c>
      <c r="D766">
        <v>27.752832412699998</v>
      </c>
      <c r="E766">
        <v>2.4904947280999998</v>
      </c>
      <c r="F766">
        <v>-3.5293729000000001E-3</v>
      </c>
      <c r="G766">
        <v>1.0414843999999999E-2</v>
      </c>
      <c r="H766">
        <v>8.0322537000000003E-3</v>
      </c>
      <c r="I766">
        <v>-2.2686284300000002E-2</v>
      </c>
    </row>
    <row r="767" spans="1:9" x14ac:dyDescent="0.3">
      <c r="A767" s="70">
        <v>42753</v>
      </c>
      <c r="B767">
        <v>198.01583862300001</v>
      </c>
      <c r="C767">
        <v>97.428871154800007</v>
      </c>
      <c r="D767">
        <v>27.750511169399999</v>
      </c>
      <c r="E767">
        <v>2.5358169079000001</v>
      </c>
      <c r="F767">
        <v>2.2076159999999999E-3</v>
      </c>
      <c r="G767">
        <v>-1.28905172E-2</v>
      </c>
      <c r="H767">
        <v>-8.3643399999999999E-5</v>
      </c>
      <c r="I767">
        <v>1.8034459999999999E-2</v>
      </c>
    </row>
    <row r="768" spans="1:9" x14ac:dyDescent="0.3">
      <c r="A768" s="70">
        <v>42754</v>
      </c>
      <c r="B768">
        <v>197.28228759769999</v>
      </c>
      <c r="C768">
        <v>96.760574340800005</v>
      </c>
      <c r="D768">
        <v>27.701948165899999</v>
      </c>
      <c r="E768">
        <v>2.5902526378999999</v>
      </c>
      <c r="F768">
        <v>-3.7113854999999999E-3</v>
      </c>
      <c r="G768">
        <v>-6.8829637000000004E-3</v>
      </c>
      <c r="H768">
        <v>-1.7515189E-3</v>
      </c>
      <c r="I768">
        <v>2.1239577799999999E-2</v>
      </c>
    </row>
    <row r="769" spans="1:9" x14ac:dyDescent="0.3">
      <c r="A769" s="70">
        <v>42755</v>
      </c>
      <c r="B769">
        <v>198.00704956050001</v>
      </c>
      <c r="C769">
        <v>96.567390441900002</v>
      </c>
      <c r="D769">
        <v>27.752832412699998</v>
      </c>
      <c r="E769">
        <v>2.5619266032999999</v>
      </c>
      <c r="F769">
        <v>3.6669989000000002E-3</v>
      </c>
      <c r="G769">
        <v>-1.9985102999999999E-3</v>
      </c>
      <c r="H769">
        <v>1.8351623000000001E-3</v>
      </c>
      <c r="I769">
        <v>-1.0995859700000001E-2</v>
      </c>
    </row>
    <row r="770" spans="1:9" x14ac:dyDescent="0.3">
      <c r="A770" s="70">
        <v>42758</v>
      </c>
      <c r="B770">
        <v>197.49180603030001</v>
      </c>
      <c r="C770">
        <v>97.533523559599999</v>
      </c>
      <c r="D770">
        <v>27.771331787099999</v>
      </c>
      <c r="E770">
        <v>2.5885281563000002</v>
      </c>
      <c r="F770">
        <v>-2.6055389E-3</v>
      </c>
      <c r="G770">
        <v>9.9550391000000002E-3</v>
      </c>
      <c r="H770">
        <v>6.6635399999999997E-4</v>
      </c>
      <c r="I770">
        <v>1.03298799E-2</v>
      </c>
    </row>
    <row r="771" spans="1:9" x14ac:dyDescent="0.3">
      <c r="A771" s="70">
        <v>42759</v>
      </c>
      <c r="B771">
        <v>198.7580871582</v>
      </c>
      <c r="C771">
        <v>96.8652801514</v>
      </c>
      <c r="D771">
        <v>27.745889663700002</v>
      </c>
      <c r="E771">
        <v>2.6437029838999999</v>
      </c>
      <c r="F771">
        <v>6.3913477999999998E-3</v>
      </c>
      <c r="G771">
        <v>-6.8750015999999997E-3</v>
      </c>
      <c r="H771">
        <v>-9.1654889999999998E-4</v>
      </c>
      <c r="I771">
        <v>2.1091144999999999E-2</v>
      </c>
    </row>
    <row r="772" spans="1:9" x14ac:dyDescent="0.3">
      <c r="A772" s="70">
        <v>42760</v>
      </c>
      <c r="B772">
        <v>200.47842407229999</v>
      </c>
      <c r="C772">
        <v>95.649520874000004</v>
      </c>
      <c r="D772">
        <v>28.187625884999999</v>
      </c>
      <c r="E772">
        <v>2.6550335883999998</v>
      </c>
      <c r="F772">
        <v>8.6181875000000008E-3</v>
      </c>
      <c r="G772">
        <v>-1.2630462E-2</v>
      </c>
      <c r="H772">
        <v>1.57953742E-2</v>
      </c>
      <c r="I772">
        <v>4.2767257999999997E-3</v>
      </c>
    </row>
    <row r="773" spans="1:9" x14ac:dyDescent="0.3">
      <c r="A773" s="70">
        <v>42761</v>
      </c>
      <c r="B773">
        <v>200.26885986330001</v>
      </c>
      <c r="C773">
        <v>95.971588134800001</v>
      </c>
      <c r="D773">
        <v>28.201501846300001</v>
      </c>
      <c r="E773">
        <v>2.7008481026000002</v>
      </c>
      <c r="F773">
        <v>-1.0458672000000001E-3</v>
      </c>
      <c r="G773">
        <v>3.361504E-3</v>
      </c>
      <c r="H773">
        <v>4.9215019999999997E-4</v>
      </c>
      <c r="I773">
        <v>1.7108530100000002E-2</v>
      </c>
    </row>
    <row r="774" spans="1:9" x14ac:dyDescent="0.3">
      <c r="A774" s="70">
        <v>42762</v>
      </c>
      <c r="B774">
        <v>199.9545288086</v>
      </c>
      <c r="C774">
        <v>96.317779540999993</v>
      </c>
      <c r="D774">
        <v>28.2038116455</v>
      </c>
      <c r="E774">
        <v>2.7530667782</v>
      </c>
      <c r="F774">
        <v>-1.5707784E-3</v>
      </c>
      <c r="G774">
        <v>3.6007375999999999E-3</v>
      </c>
      <c r="H774">
        <v>8.1900100000000006E-5</v>
      </c>
      <c r="I774">
        <v>1.91496466E-2</v>
      </c>
    </row>
    <row r="775" spans="1:9" x14ac:dyDescent="0.3">
      <c r="A775" s="70">
        <v>42765</v>
      </c>
      <c r="B775">
        <v>198.71440124509999</v>
      </c>
      <c r="C775">
        <v>96.027915954600005</v>
      </c>
      <c r="D775">
        <v>28.129806518599999</v>
      </c>
      <c r="E775">
        <v>2.7099623679999998</v>
      </c>
      <c r="F775">
        <v>-6.2213605000000002E-3</v>
      </c>
      <c r="G775">
        <v>-3.013988E-3</v>
      </c>
      <c r="H775">
        <v>-2.6273892E-3</v>
      </c>
      <c r="I775">
        <v>-1.57807339E-2</v>
      </c>
    </row>
    <row r="776" spans="1:9" x14ac:dyDescent="0.3">
      <c r="A776" s="70">
        <v>42766</v>
      </c>
      <c r="B776">
        <v>198.69694519039999</v>
      </c>
      <c r="C776">
        <v>96.696189880399999</v>
      </c>
      <c r="D776">
        <v>28.065048217800001</v>
      </c>
      <c r="E776">
        <v>2.6892712115999999</v>
      </c>
      <c r="F776">
        <v>-8.7848800000000005E-5</v>
      </c>
      <c r="G776">
        <v>6.9350597999999998E-3</v>
      </c>
      <c r="H776">
        <v>-2.3047778999999999E-3</v>
      </c>
      <c r="I776">
        <v>-7.6645165999999999E-3</v>
      </c>
    </row>
    <row r="777" spans="1:9" x14ac:dyDescent="0.3">
      <c r="A777" s="70">
        <v>42767</v>
      </c>
      <c r="B777">
        <v>198.7755279541</v>
      </c>
      <c r="C777">
        <v>96.098312377900001</v>
      </c>
      <c r="D777">
        <v>29.776470184299999</v>
      </c>
      <c r="E777">
        <v>2.8067636490000001</v>
      </c>
      <c r="F777">
        <v>3.9541240000000002E-4</v>
      </c>
      <c r="G777">
        <v>-6.2022455000000001E-3</v>
      </c>
      <c r="H777">
        <v>5.9193523999999997E-2</v>
      </c>
      <c r="I777">
        <v>4.2761861399999997E-2</v>
      </c>
    </row>
    <row r="778" spans="1:9" x14ac:dyDescent="0.3">
      <c r="A778" s="70">
        <v>42768</v>
      </c>
      <c r="B778">
        <v>198.9065246582</v>
      </c>
      <c r="C778">
        <v>96.057998657200002</v>
      </c>
      <c r="D778">
        <v>29.725595474199999</v>
      </c>
      <c r="E778">
        <v>2.8422336578</v>
      </c>
      <c r="F778">
        <v>6.5880120000000005E-4</v>
      </c>
      <c r="G778">
        <v>-4.1959300000000001E-4</v>
      </c>
      <c r="H778">
        <v>-1.7100152999999999E-3</v>
      </c>
      <c r="I778">
        <v>1.2558148999999999E-2</v>
      </c>
    </row>
    <row r="779" spans="1:9" x14ac:dyDescent="0.3">
      <c r="A779" s="70">
        <v>42769</v>
      </c>
      <c r="B779">
        <v>200.27757263180001</v>
      </c>
      <c r="C779">
        <v>96.017608642599996</v>
      </c>
      <c r="D779">
        <v>29.8527927399</v>
      </c>
      <c r="E779">
        <v>2.8173553943999998</v>
      </c>
      <c r="F779">
        <v>6.8692785000000001E-3</v>
      </c>
      <c r="G779">
        <v>-4.2056370000000001E-4</v>
      </c>
      <c r="H779">
        <v>4.2699193999999998E-3</v>
      </c>
      <c r="I779">
        <v>-8.7916008000000004E-3</v>
      </c>
    </row>
    <row r="780" spans="1:9" x14ac:dyDescent="0.3">
      <c r="A780" s="70">
        <v>42772</v>
      </c>
      <c r="B780">
        <v>199.91958618160001</v>
      </c>
      <c r="C780">
        <v>96.598541259800001</v>
      </c>
      <c r="D780">
        <v>30.132631301899998</v>
      </c>
      <c r="E780">
        <v>2.8895254134999999</v>
      </c>
      <c r="F780">
        <v>-1.7890509E-3</v>
      </c>
      <c r="G780">
        <v>6.0320423000000001E-3</v>
      </c>
      <c r="H780">
        <v>9.3302864000000003E-3</v>
      </c>
      <c r="I780">
        <v>2.5293630300000002E-2</v>
      </c>
    </row>
    <row r="781" spans="1:9" x14ac:dyDescent="0.3">
      <c r="A781" s="70">
        <v>42773</v>
      </c>
      <c r="B781">
        <v>199.92826843259999</v>
      </c>
      <c r="C781">
        <v>97.3086395264</v>
      </c>
      <c r="D781">
        <v>30.419418335</v>
      </c>
      <c r="E781">
        <v>2.9343552589000002</v>
      </c>
      <c r="F781">
        <v>4.3427799999999998E-5</v>
      </c>
      <c r="G781">
        <v>7.3241375999999999E-3</v>
      </c>
      <c r="H781">
        <v>9.4724846000000008E-3</v>
      </c>
      <c r="I781">
        <v>1.5395483999999999E-2</v>
      </c>
    </row>
    <row r="782" spans="1:9" x14ac:dyDescent="0.3">
      <c r="A782" s="70">
        <v>42774</v>
      </c>
      <c r="B782">
        <v>200.19021606449999</v>
      </c>
      <c r="C782">
        <v>98.631858825699993</v>
      </c>
      <c r="D782">
        <v>30.537357330300001</v>
      </c>
      <c r="E782">
        <v>2.9215462207999998</v>
      </c>
      <c r="F782">
        <v>1.3093505000000001E-3</v>
      </c>
      <c r="G782">
        <v>1.35065433E-2</v>
      </c>
      <c r="H782">
        <v>3.8695991000000001E-3</v>
      </c>
      <c r="I782">
        <v>-4.3747520999999996E-3</v>
      </c>
    </row>
    <row r="783" spans="1:9" x14ac:dyDescent="0.3">
      <c r="A783" s="70">
        <v>42775</v>
      </c>
      <c r="B783">
        <v>201.3779144287</v>
      </c>
      <c r="C783">
        <v>97.494163513199993</v>
      </c>
      <c r="D783">
        <v>30.758028030399998</v>
      </c>
      <c r="E783">
        <v>2.8666183949000001</v>
      </c>
      <c r="F783">
        <v>5.9153191999999997E-3</v>
      </c>
      <c r="G783">
        <v>-1.1601806399999999E-2</v>
      </c>
      <c r="H783">
        <v>7.2002697000000003E-3</v>
      </c>
      <c r="I783">
        <v>-1.8979928300000001E-2</v>
      </c>
    </row>
    <row r="784" spans="1:9" x14ac:dyDescent="0.3">
      <c r="A784" s="70">
        <v>42776</v>
      </c>
      <c r="B784">
        <v>202.1725616455</v>
      </c>
      <c r="C784">
        <v>97.437705993700007</v>
      </c>
      <c r="D784">
        <v>30.688337325999999</v>
      </c>
      <c r="E784">
        <v>2.7986354828</v>
      </c>
      <c r="F784">
        <v>3.9382842999999999E-3</v>
      </c>
      <c r="G784">
        <v>-5.7925390000000004E-4</v>
      </c>
      <c r="H784">
        <v>-2.2683436000000001E-3</v>
      </c>
      <c r="I784">
        <v>-2.40011046E-2</v>
      </c>
    </row>
    <row r="785" spans="1:9" x14ac:dyDescent="0.3">
      <c r="A785" s="70">
        <v>42779</v>
      </c>
      <c r="B785">
        <v>203.27291870120001</v>
      </c>
      <c r="C785">
        <v>97.131103515600003</v>
      </c>
      <c r="D785">
        <v>30.960102081300001</v>
      </c>
      <c r="E785">
        <v>2.6695663929000002</v>
      </c>
      <c r="F785">
        <v>5.4279048999999998E-3</v>
      </c>
      <c r="G785">
        <v>-3.1516124E-3</v>
      </c>
      <c r="H785">
        <v>8.8166552000000006E-3</v>
      </c>
      <c r="I785">
        <v>-4.7215911300000003E-2</v>
      </c>
    </row>
    <row r="786" spans="1:9" x14ac:dyDescent="0.3">
      <c r="A786" s="70">
        <v>42780</v>
      </c>
      <c r="B786">
        <v>204.08508300779999</v>
      </c>
      <c r="C786">
        <v>96.429122924799998</v>
      </c>
      <c r="D786">
        <v>31.361948013300001</v>
      </c>
      <c r="E786">
        <v>2.6794188022999998</v>
      </c>
      <c r="F786">
        <v>3.9874773000000002E-3</v>
      </c>
      <c r="G786">
        <v>-7.2533876000000002E-3</v>
      </c>
      <c r="H786">
        <v>1.2895965400000001E-2</v>
      </c>
      <c r="I786">
        <v>3.6838465999999999E-3</v>
      </c>
    </row>
    <row r="787" spans="1:9" x14ac:dyDescent="0.3">
      <c r="A787" s="70">
        <v>42781</v>
      </c>
      <c r="B787">
        <v>205.15046691890001</v>
      </c>
      <c r="C787">
        <v>95.9853057861</v>
      </c>
      <c r="D787">
        <v>31.475761413600001</v>
      </c>
      <c r="E787">
        <v>2.6848375796999999</v>
      </c>
      <c r="F787">
        <v>5.2067143999999996E-3</v>
      </c>
      <c r="G787">
        <v>-4.6131460000000003E-3</v>
      </c>
      <c r="H787">
        <v>3.6224593999999999E-3</v>
      </c>
      <c r="I787">
        <v>2.0203282000000001E-3</v>
      </c>
    </row>
    <row r="788" spans="1:9" x14ac:dyDescent="0.3">
      <c r="A788" s="70">
        <v>42782</v>
      </c>
      <c r="B788">
        <v>204.97583007809999</v>
      </c>
      <c r="C788">
        <v>96.5098114014</v>
      </c>
      <c r="D788">
        <v>31.4386005402</v>
      </c>
      <c r="E788">
        <v>2.6417317389999999</v>
      </c>
      <c r="F788">
        <v>-8.5162469999999996E-4</v>
      </c>
      <c r="G788">
        <v>5.4495606999999998E-3</v>
      </c>
      <c r="H788">
        <v>-1.1813162E-3</v>
      </c>
      <c r="I788">
        <v>-1.61855705E-2</v>
      </c>
    </row>
    <row r="789" spans="1:9" x14ac:dyDescent="0.3">
      <c r="A789" s="70">
        <v>42783</v>
      </c>
      <c r="B789">
        <v>205.29895019529999</v>
      </c>
      <c r="C789">
        <v>97.082626342799998</v>
      </c>
      <c r="D789">
        <v>31.524539947499999</v>
      </c>
      <c r="E789">
        <v>2.6412401199</v>
      </c>
      <c r="F789">
        <v>1.5751404E-3</v>
      </c>
      <c r="G789">
        <v>5.9177581E-3</v>
      </c>
      <c r="H789">
        <v>2.729834E-3</v>
      </c>
      <c r="I789">
        <v>-1.8611459999999999E-4</v>
      </c>
    </row>
    <row r="790" spans="1:9" x14ac:dyDescent="0.3">
      <c r="A790" s="70">
        <v>42787</v>
      </c>
      <c r="B790">
        <v>206.52151489260001</v>
      </c>
      <c r="C790">
        <v>96.913223266599999</v>
      </c>
      <c r="D790">
        <v>31.752176284800001</v>
      </c>
      <c r="E790">
        <v>2.7358248234000002</v>
      </c>
      <c r="F790">
        <v>5.9373847999999998E-3</v>
      </c>
      <c r="G790">
        <v>-1.7464613E-3</v>
      </c>
      <c r="H790">
        <v>7.1949789000000002E-3</v>
      </c>
      <c r="I790">
        <v>3.5184421899999999E-2</v>
      </c>
    </row>
    <row r="791" spans="1:9" x14ac:dyDescent="0.3">
      <c r="A791" s="70">
        <v>42788</v>
      </c>
      <c r="B791">
        <v>206.33815002439999</v>
      </c>
      <c r="C791">
        <v>97.074623107899995</v>
      </c>
      <c r="D791">
        <v>31.847398757899999</v>
      </c>
      <c r="E791">
        <v>2.7316324711000002</v>
      </c>
      <c r="F791">
        <v>-8.8826729999999998E-4</v>
      </c>
      <c r="G791">
        <v>1.6640204999999999E-3</v>
      </c>
      <c r="H791">
        <v>2.9944396E-3</v>
      </c>
      <c r="I791">
        <v>-1.5335659000000001E-3</v>
      </c>
    </row>
    <row r="792" spans="1:9" x14ac:dyDescent="0.3">
      <c r="A792" s="70">
        <v>42789</v>
      </c>
      <c r="B792">
        <v>206.4778289795</v>
      </c>
      <c r="C792">
        <v>97.365097045900001</v>
      </c>
      <c r="D792">
        <v>31.712673187299998</v>
      </c>
      <c r="E792">
        <v>2.4783470631000002</v>
      </c>
      <c r="F792">
        <v>6.7671300000000001E-4</v>
      </c>
      <c r="G792">
        <v>2.9878067000000002E-3</v>
      </c>
      <c r="H792">
        <v>-4.2393209999999999E-3</v>
      </c>
      <c r="I792">
        <v>-9.7307574100000002E-2</v>
      </c>
    </row>
    <row r="793" spans="1:9" x14ac:dyDescent="0.3">
      <c r="A793" s="70">
        <v>42790</v>
      </c>
      <c r="B793">
        <v>206.73979187009999</v>
      </c>
      <c r="C793">
        <v>98.446327209499998</v>
      </c>
      <c r="D793">
        <v>31.742870330799999</v>
      </c>
      <c r="E793">
        <v>2.5022702216999999</v>
      </c>
      <c r="F793">
        <v>1.2679175000000001E-3</v>
      </c>
      <c r="G793">
        <v>1.1043698399999999E-2</v>
      </c>
      <c r="H793">
        <v>9.5175749999999997E-4</v>
      </c>
      <c r="I793">
        <v>9.6065774E-3</v>
      </c>
    </row>
    <row r="794" spans="1:9" x14ac:dyDescent="0.3">
      <c r="A794" s="70">
        <v>42793</v>
      </c>
      <c r="B794">
        <v>207.06297302249999</v>
      </c>
      <c r="C794">
        <v>97.865341186500004</v>
      </c>
      <c r="D794">
        <v>31.805599212600001</v>
      </c>
      <c r="E794">
        <v>2.5750246047999998</v>
      </c>
      <c r="F794">
        <v>1.5620060999999999E-3</v>
      </c>
      <c r="G794">
        <v>-5.9190340000000001E-3</v>
      </c>
      <c r="H794">
        <v>1.9742064999999998E-3</v>
      </c>
      <c r="I794">
        <v>2.8660680800000001E-2</v>
      </c>
    </row>
    <row r="795" spans="1:9" x14ac:dyDescent="0.3">
      <c r="A795" s="70">
        <v>42794</v>
      </c>
      <c r="B795">
        <v>206.50407409670001</v>
      </c>
      <c r="C795">
        <v>98.228454589799995</v>
      </c>
      <c r="D795">
        <v>31.8195304871</v>
      </c>
      <c r="E795">
        <v>2.5027630328999999</v>
      </c>
      <c r="F795">
        <v>-2.702823E-3</v>
      </c>
      <c r="G795">
        <v>3.7034707000000002E-3</v>
      </c>
      <c r="H795">
        <v>4.3791739999999999E-4</v>
      </c>
      <c r="I795">
        <v>-2.8463754599999998E-2</v>
      </c>
    </row>
    <row r="796" spans="1:9" x14ac:dyDescent="0.3">
      <c r="A796" s="70">
        <v>42795</v>
      </c>
      <c r="B796">
        <v>209.39456176760001</v>
      </c>
      <c r="C796">
        <v>96.582504272500003</v>
      </c>
      <c r="D796">
        <v>32.469898223900003</v>
      </c>
      <c r="E796">
        <v>2.5350711345999999</v>
      </c>
      <c r="F796">
        <v>1.39001861E-2</v>
      </c>
      <c r="G796">
        <v>-1.6898325400000001E-2</v>
      </c>
      <c r="H796">
        <v>2.0233184099999999E-2</v>
      </c>
      <c r="I796">
        <v>1.2826362900000001E-2</v>
      </c>
    </row>
    <row r="797" spans="1:9" x14ac:dyDescent="0.3">
      <c r="A797" s="70">
        <v>42796</v>
      </c>
      <c r="B797">
        <v>208.07597351070001</v>
      </c>
      <c r="C797">
        <v>96.234855651900006</v>
      </c>
      <c r="D797">
        <v>32.277107238799999</v>
      </c>
      <c r="E797">
        <v>2.4416000843000001</v>
      </c>
      <c r="F797">
        <v>-6.3170572999999997E-3</v>
      </c>
      <c r="G797">
        <v>-3.6059926999999999E-3</v>
      </c>
      <c r="H797">
        <v>-5.9552269E-3</v>
      </c>
      <c r="I797">
        <v>-3.7568101E-2</v>
      </c>
    </row>
    <row r="798" spans="1:9" x14ac:dyDescent="0.3">
      <c r="A798" s="70">
        <v>42797</v>
      </c>
      <c r="B798">
        <v>208.20695495609999</v>
      </c>
      <c r="C798">
        <v>96.485481262199997</v>
      </c>
      <c r="D798">
        <v>32.467578887899997</v>
      </c>
      <c r="E798">
        <v>2.4275422095999999</v>
      </c>
      <c r="F798">
        <v>6.2929049999999997E-4</v>
      </c>
      <c r="G798">
        <v>2.6009268999999998E-3</v>
      </c>
      <c r="H798">
        <v>5.8837940000000004E-3</v>
      </c>
      <c r="I798">
        <v>-5.7742875000000001E-3</v>
      </c>
    </row>
    <row r="799" spans="1:9" x14ac:dyDescent="0.3">
      <c r="A799" s="70">
        <v>42800</v>
      </c>
      <c r="B799">
        <v>207.58699035640001</v>
      </c>
      <c r="C799">
        <v>96.024658203100003</v>
      </c>
      <c r="D799">
        <v>32.365379333500002</v>
      </c>
      <c r="E799">
        <v>2.4087984562</v>
      </c>
      <c r="F799">
        <v>-2.9820783000000001E-3</v>
      </c>
      <c r="G799">
        <v>-4.7875289999999996E-3</v>
      </c>
      <c r="H799">
        <v>-3.1527063E-3</v>
      </c>
      <c r="I799">
        <v>-7.7512518999999997E-3</v>
      </c>
    </row>
    <row r="800" spans="1:9" x14ac:dyDescent="0.3">
      <c r="A800" s="70">
        <v>42801</v>
      </c>
      <c r="B800">
        <v>206.96688842770001</v>
      </c>
      <c r="C800">
        <v>95.733665466299996</v>
      </c>
      <c r="D800">
        <v>32.407184600800001</v>
      </c>
      <c r="E800">
        <v>2.4351871013999999</v>
      </c>
      <c r="F800">
        <v>-2.9916613000000002E-3</v>
      </c>
      <c r="G800">
        <v>-3.0349969000000002E-3</v>
      </c>
      <c r="H800">
        <v>1.2908327E-3</v>
      </c>
      <c r="I800">
        <v>1.0895534599999999E-2</v>
      </c>
    </row>
    <row r="801" spans="1:9" x14ac:dyDescent="0.3">
      <c r="A801" s="70">
        <v>42802</v>
      </c>
      <c r="B801">
        <v>206.58262634280001</v>
      </c>
      <c r="C801">
        <v>95.216209411600005</v>
      </c>
      <c r="D801">
        <v>32.286415100100001</v>
      </c>
      <c r="E801">
        <v>2.4307479858000001</v>
      </c>
      <c r="F801">
        <v>-1.8583612000000001E-3</v>
      </c>
      <c r="G801">
        <v>-5.4198236E-3</v>
      </c>
      <c r="H801">
        <v>-3.7335885000000001E-3</v>
      </c>
      <c r="I801">
        <v>-1.8245688E-3</v>
      </c>
    </row>
    <row r="802" spans="1:9" x14ac:dyDescent="0.3">
      <c r="A802" s="70">
        <v>42803</v>
      </c>
      <c r="B802">
        <v>206.84460449220001</v>
      </c>
      <c r="C802">
        <v>94.456298828100003</v>
      </c>
      <c r="D802">
        <v>32.212066650399997</v>
      </c>
      <c r="E802">
        <v>2.4302554130999998</v>
      </c>
      <c r="F802">
        <v>1.2673484999999999E-3</v>
      </c>
      <c r="G802">
        <v>-8.012913E-3</v>
      </c>
      <c r="H802">
        <v>-2.3054336000000002E-3</v>
      </c>
      <c r="I802">
        <v>-2.0266300000000001E-4</v>
      </c>
    </row>
    <row r="803" spans="1:9" x14ac:dyDescent="0.3">
      <c r="A803" s="70">
        <v>42804</v>
      </c>
      <c r="B803">
        <v>207.56945800779999</v>
      </c>
      <c r="C803">
        <v>94.787796020499997</v>
      </c>
      <c r="D803">
        <v>32.318920135500001</v>
      </c>
      <c r="E803">
        <v>2.4445593357000002</v>
      </c>
      <c r="F803">
        <v>3.4982125999999999E-3</v>
      </c>
      <c r="G803">
        <v>3.5033857000000002E-3</v>
      </c>
      <c r="H803">
        <v>3.3116984000000002E-3</v>
      </c>
      <c r="I803">
        <v>5.8685157999999998E-3</v>
      </c>
    </row>
    <row r="804" spans="1:9" x14ac:dyDescent="0.3">
      <c r="A804" s="70">
        <v>42807</v>
      </c>
      <c r="B804">
        <v>207.6742553711</v>
      </c>
      <c r="C804">
        <v>94.189529418899994</v>
      </c>
      <c r="D804">
        <v>32.332862853999998</v>
      </c>
      <c r="E804">
        <v>2.5118889808999998</v>
      </c>
      <c r="F804">
        <v>5.0475110000000004E-4</v>
      </c>
      <c r="G804">
        <v>-6.3316442999999997E-3</v>
      </c>
      <c r="H804">
        <v>4.3131739999999999E-4</v>
      </c>
      <c r="I804">
        <v>2.71701762E-2</v>
      </c>
    </row>
    <row r="805" spans="1:9" x14ac:dyDescent="0.3">
      <c r="A805" s="70">
        <v>42808</v>
      </c>
      <c r="B805">
        <v>206.87957763669999</v>
      </c>
      <c r="C805">
        <v>94.642250060999999</v>
      </c>
      <c r="D805">
        <v>32.284072876000003</v>
      </c>
      <c r="E805">
        <v>2.5101623535000002</v>
      </c>
      <c r="F805">
        <v>-3.8338986999999999E-3</v>
      </c>
      <c r="G805">
        <v>4.7949715999999996E-3</v>
      </c>
      <c r="H805">
        <v>-1.5101299999999999E-3</v>
      </c>
      <c r="I805">
        <v>-6.876184E-4</v>
      </c>
    </row>
    <row r="806" spans="1:9" x14ac:dyDescent="0.3">
      <c r="A806" s="70">
        <v>42809</v>
      </c>
      <c r="B806">
        <v>208.6697845459</v>
      </c>
      <c r="C806">
        <v>95.798294067399993</v>
      </c>
      <c r="D806">
        <v>32.625530242899998</v>
      </c>
      <c r="E806">
        <v>2.5291521548999998</v>
      </c>
      <c r="F806">
        <v>8.6161507999999998E-3</v>
      </c>
      <c r="G806">
        <v>1.21408833E-2</v>
      </c>
      <c r="H806">
        <v>1.0521109400000001E-2</v>
      </c>
      <c r="I806">
        <v>7.5366961999999999E-3</v>
      </c>
    </row>
    <row r="807" spans="1:9" x14ac:dyDescent="0.3">
      <c r="A807" s="70">
        <v>42810</v>
      </c>
      <c r="B807">
        <v>208.25936889650001</v>
      </c>
      <c r="C807">
        <v>95.313262939500007</v>
      </c>
      <c r="D807">
        <v>32.678947448700001</v>
      </c>
      <c r="E807">
        <v>2.5602266787999999</v>
      </c>
      <c r="F807">
        <v>-1.9687555000000002E-3</v>
      </c>
      <c r="G807">
        <v>-5.0759061999999999E-3</v>
      </c>
      <c r="H807">
        <v>1.6359434999999999E-3</v>
      </c>
      <c r="I807">
        <v>1.22116711E-2</v>
      </c>
    </row>
    <row r="808" spans="1:9" x14ac:dyDescent="0.3">
      <c r="A808" s="70">
        <v>42811</v>
      </c>
      <c r="B808">
        <v>207.89361572269999</v>
      </c>
      <c r="C808">
        <v>95.911537170399995</v>
      </c>
      <c r="D808">
        <v>32.516353607200003</v>
      </c>
      <c r="E808">
        <v>2.6159639359</v>
      </c>
      <c r="F808">
        <v>-1.7577827000000001E-3</v>
      </c>
      <c r="G808">
        <v>6.2573074000000003E-3</v>
      </c>
      <c r="H808">
        <v>-4.9879110000000003E-3</v>
      </c>
      <c r="I808">
        <v>2.1536846500000002E-2</v>
      </c>
    </row>
    <row r="809" spans="1:9" x14ac:dyDescent="0.3">
      <c r="A809" s="70">
        <v>42814</v>
      </c>
      <c r="B809">
        <v>207.6655883789</v>
      </c>
      <c r="C809">
        <v>96.323768615700004</v>
      </c>
      <c r="D809">
        <v>32.857814788799999</v>
      </c>
      <c r="E809">
        <v>2.6993236542000001</v>
      </c>
      <c r="F809">
        <v>-1.0974483000000001E-3</v>
      </c>
      <c r="G809">
        <v>4.2888279999999997E-3</v>
      </c>
      <c r="H809">
        <v>1.04464591E-2</v>
      </c>
      <c r="I809">
        <v>3.1368595700000002E-2</v>
      </c>
    </row>
    <row r="810" spans="1:9" x14ac:dyDescent="0.3">
      <c r="A810" s="70">
        <v>42815</v>
      </c>
      <c r="B810">
        <v>204.99922180179999</v>
      </c>
      <c r="C810">
        <v>97.124107360799997</v>
      </c>
      <c r="D810">
        <v>32.4815177917</v>
      </c>
      <c r="E810">
        <v>2.6120181084</v>
      </c>
      <c r="F810">
        <v>-1.29228547E-2</v>
      </c>
      <c r="G810">
        <v>8.2745111999999992E-3</v>
      </c>
      <c r="H810">
        <v>-1.1518365500000001E-2</v>
      </c>
      <c r="I810">
        <v>-3.2878099000000001E-2</v>
      </c>
    </row>
    <row r="811" spans="1:9" x14ac:dyDescent="0.3">
      <c r="A811" s="70">
        <v>42816</v>
      </c>
      <c r="B811">
        <v>205.48161315920001</v>
      </c>
      <c r="C811">
        <v>97.512184143100001</v>
      </c>
      <c r="D811">
        <v>32.848506927499997</v>
      </c>
      <c r="E811">
        <v>2.6652896404000002</v>
      </c>
      <c r="F811">
        <v>2.3503731999999999E-3</v>
      </c>
      <c r="G811">
        <v>3.9877176999999998E-3</v>
      </c>
      <c r="H811">
        <v>1.1235048399999999E-2</v>
      </c>
      <c r="I811">
        <v>2.0189590600000001E-2</v>
      </c>
    </row>
    <row r="812" spans="1:9" x14ac:dyDescent="0.3">
      <c r="A812" s="70">
        <v>42817</v>
      </c>
      <c r="B812">
        <v>205.26234436039999</v>
      </c>
      <c r="C812">
        <v>97.374725341800001</v>
      </c>
      <c r="D812">
        <v>32.732379913300001</v>
      </c>
      <c r="E812">
        <v>2.6411197186000002</v>
      </c>
      <c r="F812">
        <v>-1.0676666999999999E-3</v>
      </c>
      <c r="G812">
        <v>-1.4106521999999999E-3</v>
      </c>
      <c r="H812">
        <v>-3.5414932999999998E-3</v>
      </c>
      <c r="I812">
        <v>-9.1097716999999998E-3</v>
      </c>
    </row>
    <row r="813" spans="1:9" x14ac:dyDescent="0.3">
      <c r="A813" s="70">
        <v>42818</v>
      </c>
      <c r="B813">
        <v>205.11325073239999</v>
      </c>
      <c r="C813">
        <v>97.722351074200006</v>
      </c>
      <c r="D813">
        <v>32.667331695599998</v>
      </c>
      <c r="E813">
        <v>2.6504924296999999</v>
      </c>
      <c r="F813">
        <v>-7.2662040000000001E-4</v>
      </c>
      <c r="G813">
        <v>3.5636218000000002E-3</v>
      </c>
      <c r="H813">
        <v>-1.9892515999999998E-3</v>
      </c>
      <c r="I813">
        <v>3.5424822000000001E-3</v>
      </c>
    </row>
    <row r="814" spans="1:9" x14ac:dyDescent="0.3">
      <c r="A814" s="70">
        <v>42821</v>
      </c>
      <c r="B814">
        <v>204.9027709961</v>
      </c>
      <c r="C814">
        <v>98.167015075699993</v>
      </c>
      <c r="D814">
        <v>32.723079681400002</v>
      </c>
      <c r="E814">
        <v>2.669728756</v>
      </c>
      <c r="F814">
        <v>-1.0266903999999999E-3</v>
      </c>
      <c r="G814">
        <v>4.5399582000000003E-3</v>
      </c>
      <c r="H814">
        <v>1.7050818000000001E-3</v>
      </c>
      <c r="I814">
        <v>7.2314323999999996E-3</v>
      </c>
    </row>
    <row r="815" spans="1:9" x14ac:dyDescent="0.3">
      <c r="A815" s="70">
        <v>42822</v>
      </c>
      <c r="B815">
        <v>206.3938446045</v>
      </c>
      <c r="C815">
        <v>97.512184143100001</v>
      </c>
      <c r="D815">
        <v>33.401340484599999</v>
      </c>
      <c r="E815">
        <v>2.6559185982</v>
      </c>
      <c r="F815">
        <v>7.2506317000000002E-3</v>
      </c>
      <c r="G815">
        <v>-6.6929277999999998E-3</v>
      </c>
      <c r="H815">
        <v>2.0515403799999998E-2</v>
      </c>
      <c r="I815">
        <v>-5.1862949E-3</v>
      </c>
    </row>
    <row r="816" spans="1:9" x14ac:dyDescent="0.3">
      <c r="A816" s="70">
        <v>42823</v>
      </c>
      <c r="B816">
        <v>206.5867614746</v>
      </c>
      <c r="C816">
        <v>98.094253539999997</v>
      </c>
      <c r="D816">
        <v>33.4756584167</v>
      </c>
      <c r="E816">
        <v>2.6472861767000002</v>
      </c>
      <c r="F816">
        <v>9.3426610000000004E-4</v>
      </c>
      <c r="G816">
        <v>5.9514514999999997E-3</v>
      </c>
      <c r="H816">
        <v>2.2225268000000001E-3</v>
      </c>
      <c r="I816">
        <v>-3.2555519000000001E-3</v>
      </c>
    </row>
    <row r="817" spans="1:9" x14ac:dyDescent="0.3">
      <c r="A817" s="70">
        <v>42824</v>
      </c>
      <c r="B817">
        <v>207.2445678711</v>
      </c>
      <c r="C817">
        <v>97.301971435499993</v>
      </c>
      <c r="D817">
        <v>33.431526184100001</v>
      </c>
      <c r="E817">
        <v>2.6980912684999998</v>
      </c>
      <c r="F817">
        <v>3.1791065999999999E-3</v>
      </c>
      <c r="G817">
        <v>-8.1095369000000004E-3</v>
      </c>
      <c r="H817">
        <v>-1.3192078E-3</v>
      </c>
      <c r="I817">
        <v>1.90095544E-2</v>
      </c>
    </row>
    <row r="818" spans="1:9" x14ac:dyDescent="0.3">
      <c r="A818" s="70">
        <v>42825</v>
      </c>
      <c r="B818">
        <v>206.76223754879999</v>
      </c>
      <c r="C818">
        <v>97.5849151611</v>
      </c>
      <c r="D818">
        <v>33.3688163757</v>
      </c>
      <c r="E818">
        <v>2.6864993572000002</v>
      </c>
      <c r="F818">
        <v>-2.3300609E-3</v>
      </c>
      <c r="G818">
        <v>2.9036732999999999E-3</v>
      </c>
      <c r="H818">
        <v>-1.8775300999999999E-3</v>
      </c>
      <c r="I818">
        <v>-4.3055934999999997E-3</v>
      </c>
    </row>
    <row r="819" spans="1:9" x14ac:dyDescent="0.3">
      <c r="A819" s="70">
        <v>42828</v>
      </c>
      <c r="B819">
        <v>206.40258789059999</v>
      </c>
      <c r="C819">
        <v>98.569236755399999</v>
      </c>
      <c r="D819">
        <v>33.378097534200002</v>
      </c>
      <c r="E819">
        <v>2.6729357242999998</v>
      </c>
      <c r="F819">
        <v>-1.7409505E-3</v>
      </c>
      <c r="G819">
        <v>1.0036288799999999E-2</v>
      </c>
      <c r="H819">
        <v>2.7809999999999998E-4</v>
      </c>
      <c r="I819">
        <v>-5.0616013999999999E-3</v>
      </c>
    </row>
    <row r="820" spans="1:9" x14ac:dyDescent="0.3">
      <c r="A820" s="70">
        <v>42829</v>
      </c>
      <c r="B820">
        <v>206.53408813479999</v>
      </c>
      <c r="C820">
        <v>98.034507751500001</v>
      </c>
      <c r="D820">
        <v>33.626640319800003</v>
      </c>
      <c r="E820">
        <v>2.485499382</v>
      </c>
      <c r="F820">
        <v>6.3690269999999998E-4</v>
      </c>
      <c r="G820">
        <v>-5.4396758999999996E-3</v>
      </c>
      <c r="H820">
        <v>7.4186970999999997E-3</v>
      </c>
      <c r="I820">
        <v>-7.2703792700000006E-2</v>
      </c>
    </row>
    <row r="821" spans="1:9" x14ac:dyDescent="0.3">
      <c r="A821" s="70">
        <v>42830</v>
      </c>
      <c r="B821">
        <v>205.92016601559999</v>
      </c>
      <c r="C821">
        <v>98.334327697800006</v>
      </c>
      <c r="D821">
        <v>33.452434539800002</v>
      </c>
      <c r="E821">
        <v>2.4670033455000002</v>
      </c>
      <c r="F821">
        <v>-2.9769243999999999E-3</v>
      </c>
      <c r="G821">
        <v>3.0536432000000001E-3</v>
      </c>
      <c r="H821">
        <v>-5.1940540999999996E-3</v>
      </c>
      <c r="I821">
        <v>-7.4694043000000003E-3</v>
      </c>
    </row>
    <row r="822" spans="1:9" x14ac:dyDescent="0.3">
      <c r="A822" s="70">
        <v>42831</v>
      </c>
      <c r="B822">
        <v>206.49905395510001</v>
      </c>
      <c r="C822">
        <v>98.188484191900002</v>
      </c>
      <c r="D822">
        <v>33.3688163757</v>
      </c>
      <c r="E822">
        <v>2.4850063323999998</v>
      </c>
      <c r="F822">
        <v>2.807281E-3</v>
      </c>
      <c r="G822">
        <v>-1.4842402E-3</v>
      </c>
      <c r="H822">
        <v>-2.502743E-3</v>
      </c>
      <c r="I822">
        <v>7.2710142000000002E-3</v>
      </c>
    </row>
    <row r="823" spans="1:9" x14ac:dyDescent="0.3">
      <c r="A823" s="70">
        <v>42832</v>
      </c>
      <c r="B823">
        <v>206.28852844240001</v>
      </c>
      <c r="C823">
        <v>97.791503906200006</v>
      </c>
      <c r="D823">
        <v>33.294479370099999</v>
      </c>
      <c r="E823">
        <v>2.4744009972000001</v>
      </c>
      <c r="F823">
        <v>-1.0200186999999999E-3</v>
      </c>
      <c r="G823">
        <v>-4.0512383999999997E-3</v>
      </c>
      <c r="H823">
        <v>-2.2302238999999998E-3</v>
      </c>
      <c r="I823">
        <v>-4.2768624000000003E-3</v>
      </c>
    </row>
    <row r="824" spans="1:9" x14ac:dyDescent="0.3">
      <c r="A824" s="70">
        <v>42835</v>
      </c>
      <c r="B824">
        <v>206.41137695309999</v>
      </c>
      <c r="C824">
        <v>98.245201110799997</v>
      </c>
      <c r="D824">
        <v>33.2550010681</v>
      </c>
      <c r="E824">
        <v>2.4112648964000001</v>
      </c>
      <c r="F824">
        <v>5.9534059999999996E-4</v>
      </c>
      <c r="G824">
        <v>4.6287048000000003E-3</v>
      </c>
      <c r="H824">
        <v>-1.1864346999999999E-3</v>
      </c>
      <c r="I824">
        <v>-2.5846882299999999E-2</v>
      </c>
    </row>
    <row r="825" spans="1:9" x14ac:dyDescent="0.3">
      <c r="A825" s="70">
        <v>42836</v>
      </c>
      <c r="B825">
        <v>206.16577148440001</v>
      </c>
      <c r="C825">
        <v>99.176849365199999</v>
      </c>
      <c r="D825">
        <v>32.897289276099997</v>
      </c>
      <c r="E825">
        <v>2.4198961257999998</v>
      </c>
      <c r="F825">
        <v>-1.1905919E-3</v>
      </c>
      <c r="G825">
        <v>9.4382078000000008E-3</v>
      </c>
      <c r="H825">
        <v>-1.08149023E-2</v>
      </c>
      <c r="I825">
        <v>3.5731528999999999E-3</v>
      </c>
    </row>
    <row r="826" spans="1:9" x14ac:dyDescent="0.3">
      <c r="A826" s="70">
        <v>42837</v>
      </c>
      <c r="B826">
        <v>205.26234436039999</v>
      </c>
      <c r="C826">
        <v>99.719650268600006</v>
      </c>
      <c r="D826">
        <v>32.9367790222</v>
      </c>
      <c r="E826">
        <v>2.3999202250999998</v>
      </c>
      <c r="F826">
        <v>-4.3916716E-3</v>
      </c>
      <c r="G826">
        <v>5.4581378000000003E-3</v>
      </c>
      <c r="H826">
        <v>1.1996751999999999E-3</v>
      </c>
      <c r="I826">
        <v>-8.2891187000000005E-3</v>
      </c>
    </row>
    <row r="827" spans="1:9" x14ac:dyDescent="0.3">
      <c r="A827" s="70">
        <v>42838</v>
      </c>
      <c r="B827">
        <v>203.92919921879999</v>
      </c>
      <c r="C827">
        <v>100.0275192261</v>
      </c>
      <c r="D827">
        <v>32.762573242199998</v>
      </c>
      <c r="E827">
        <v>2.3550341128999999</v>
      </c>
      <c r="F827">
        <v>-6.5160186000000004E-3</v>
      </c>
      <c r="G827">
        <v>3.0825889000000001E-3</v>
      </c>
      <c r="H827">
        <v>-5.3031325999999997E-3</v>
      </c>
      <c r="I827">
        <v>-1.8880284600000002E-2</v>
      </c>
    </row>
    <row r="828" spans="1:9" x14ac:dyDescent="0.3">
      <c r="A828" s="70">
        <v>42842</v>
      </c>
      <c r="B828">
        <v>205.73600769039999</v>
      </c>
      <c r="C828">
        <v>99.719650268600006</v>
      </c>
      <c r="D828">
        <v>32.943744659399997</v>
      </c>
      <c r="E828">
        <v>2.4472723006999999</v>
      </c>
      <c r="F828">
        <v>8.8209598999999996E-3</v>
      </c>
      <c r="G828">
        <v>-3.0825889000000001E-3</v>
      </c>
      <c r="H828">
        <v>5.5145953000000003E-3</v>
      </c>
      <c r="I828">
        <v>3.8418845E-2</v>
      </c>
    </row>
    <row r="829" spans="1:9" x14ac:dyDescent="0.3">
      <c r="A829" s="70">
        <v>42843</v>
      </c>
      <c r="B829">
        <v>205.12202453610001</v>
      </c>
      <c r="C829">
        <v>101.02394104</v>
      </c>
      <c r="D829">
        <v>32.797405242899998</v>
      </c>
      <c r="E829">
        <v>2.4487521648000001</v>
      </c>
      <c r="F829">
        <v>-2.9887872000000002E-3</v>
      </c>
      <c r="G829">
        <v>1.29947772E-2</v>
      </c>
      <c r="H829">
        <v>-4.4519957000000001E-3</v>
      </c>
      <c r="I829">
        <v>6.0451669999999995E-4</v>
      </c>
    </row>
    <row r="830" spans="1:9" x14ac:dyDescent="0.3">
      <c r="A830" s="70">
        <v>42844</v>
      </c>
      <c r="B830">
        <v>204.7448272705</v>
      </c>
      <c r="C830">
        <v>100.4730453491</v>
      </c>
      <c r="D830">
        <v>32.676620483400001</v>
      </c>
      <c r="E830">
        <v>2.4583706855999998</v>
      </c>
      <c r="F830">
        <v>-1.8405849E-3</v>
      </c>
      <c r="G830">
        <v>-5.4680427E-3</v>
      </c>
      <c r="H830">
        <v>-3.6895514999999999E-3</v>
      </c>
      <c r="I830">
        <v>3.9202331999999996E-3</v>
      </c>
    </row>
    <row r="831" spans="1:9" x14ac:dyDescent="0.3">
      <c r="A831" s="70">
        <v>42845</v>
      </c>
      <c r="B831">
        <v>206.41137695309999</v>
      </c>
      <c r="C831">
        <v>100.0842285156</v>
      </c>
      <c r="D831">
        <v>33.085437774699997</v>
      </c>
      <c r="E831">
        <v>2.4973368644999998</v>
      </c>
      <c r="F831">
        <v>8.1066942000000003E-3</v>
      </c>
      <c r="G831">
        <v>-3.8773694E-3</v>
      </c>
      <c r="H831">
        <v>1.2433386899999999E-2</v>
      </c>
      <c r="I831">
        <v>1.5726102299999999E-2</v>
      </c>
    </row>
    <row r="832" spans="1:9" x14ac:dyDescent="0.3">
      <c r="A832" s="70">
        <v>42846</v>
      </c>
      <c r="B832">
        <v>205.75350952150001</v>
      </c>
      <c r="C832">
        <v>100.0842285156</v>
      </c>
      <c r="D832">
        <v>33.045963287399999</v>
      </c>
      <c r="E832">
        <v>2.5076961516999998</v>
      </c>
      <c r="F832">
        <v>-3.1922563999999998E-3</v>
      </c>
      <c r="G832">
        <v>0</v>
      </c>
      <c r="H832">
        <v>-1.1938198999999999E-3</v>
      </c>
      <c r="I832">
        <v>4.1395538999999997E-3</v>
      </c>
    </row>
    <row r="833" spans="1:9" x14ac:dyDescent="0.3">
      <c r="A833" s="70">
        <v>42849</v>
      </c>
      <c r="B833">
        <v>208.01640319820001</v>
      </c>
      <c r="C833">
        <v>99.590003967300007</v>
      </c>
      <c r="D833">
        <v>33.3641624451</v>
      </c>
      <c r="E833">
        <v>2.5390167236000001</v>
      </c>
      <c r="F833">
        <v>1.0938041500000001E-2</v>
      </c>
      <c r="G833">
        <v>-4.9503187999999998E-3</v>
      </c>
      <c r="H833">
        <v>9.5829239999999996E-3</v>
      </c>
      <c r="I833">
        <v>1.2412425600000001E-2</v>
      </c>
    </row>
    <row r="834" spans="1:9" x14ac:dyDescent="0.3">
      <c r="A834" s="70">
        <v>42850</v>
      </c>
      <c r="B834">
        <v>209.22679138180001</v>
      </c>
      <c r="C834">
        <v>98.391006469700002</v>
      </c>
      <c r="D834">
        <v>33.570884704599997</v>
      </c>
      <c r="E834">
        <v>2.5831627845999998</v>
      </c>
      <c r="F834">
        <v>5.8018517E-3</v>
      </c>
      <c r="G834">
        <v>-1.2112395600000001E-2</v>
      </c>
      <c r="H834">
        <v>6.1768214E-3</v>
      </c>
      <c r="I834">
        <v>1.7237644199999999E-2</v>
      </c>
    </row>
    <row r="835" spans="1:9" x14ac:dyDescent="0.3">
      <c r="A835" s="70">
        <v>42851</v>
      </c>
      <c r="B835">
        <v>209.09521484379999</v>
      </c>
      <c r="C835">
        <v>98.933837890600003</v>
      </c>
      <c r="D835">
        <v>33.373451232900003</v>
      </c>
      <c r="E835">
        <v>2.5654063224999999</v>
      </c>
      <c r="F835">
        <v>-6.2906819999999995E-4</v>
      </c>
      <c r="G835">
        <v>5.5019203999999997E-3</v>
      </c>
      <c r="H835">
        <v>-5.898454E-3</v>
      </c>
      <c r="I835">
        <v>-6.8976571999999998E-3</v>
      </c>
    </row>
    <row r="836" spans="1:9" x14ac:dyDescent="0.3">
      <c r="A836" s="70">
        <v>42852</v>
      </c>
      <c r="B836">
        <v>209.27061462399999</v>
      </c>
      <c r="C836">
        <v>98.901390075699993</v>
      </c>
      <c r="D836">
        <v>33.399002075200002</v>
      </c>
      <c r="E836">
        <v>2.6053593158999999</v>
      </c>
      <c r="F836">
        <v>8.3849960000000002E-4</v>
      </c>
      <c r="G836">
        <v>-3.2802869999999998E-4</v>
      </c>
      <c r="H836">
        <v>7.6531090000000004E-4</v>
      </c>
      <c r="I836">
        <v>1.54537224E-2</v>
      </c>
    </row>
    <row r="837" spans="1:9" x14ac:dyDescent="0.3">
      <c r="A837" s="70">
        <v>42853</v>
      </c>
      <c r="B837">
        <v>208.81455993649999</v>
      </c>
      <c r="C837">
        <v>99.120147705099996</v>
      </c>
      <c r="D837">
        <v>33.366481780999997</v>
      </c>
      <c r="E837">
        <v>2.5723121166</v>
      </c>
      <c r="F837">
        <v>-2.1816361999999999E-3</v>
      </c>
      <c r="G837">
        <v>2.2094336E-3</v>
      </c>
      <c r="H837">
        <v>-9.741649E-4</v>
      </c>
      <c r="I837">
        <v>-1.27654481E-2</v>
      </c>
    </row>
    <row r="838" spans="1:9" x14ac:dyDescent="0.3">
      <c r="A838" s="70">
        <v>42856</v>
      </c>
      <c r="B838">
        <v>209.34078979489999</v>
      </c>
      <c r="C838">
        <v>98.296119689899996</v>
      </c>
      <c r="D838">
        <v>34.047050476099997</v>
      </c>
      <c r="E838">
        <v>2.6300218105000002</v>
      </c>
      <c r="F838">
        <v>2.5169121000000001E-3</v>
      </c>
      <c r="G838">
        <v>-8.3481752999999999E-3</v>
      </c>
      <c r="H838">
        <v>2.0191548899999998E-2</v>
      </c>
      <c r="I838">
        <v>2.21869884E-2</v>
      </c>
    </row>
    <row r="839" spans="1:9" x14ac:dyDescent="0.3">
      <c r="A839" s="70">
        <v>42857</v>
      </c>
      <c r="B839">
        <v>209.41966247560001</v>
      </c>
      <c r="C839">
        <v>98.799461364699994</v>
      </c>
      <c r="D839">
        <v>34.263072967500001</v>
      </c>
      <c r="E839">
        <v>2.5520892143</v>
      </c>
      <c r="F839">
        <v>3.7669590000000001E-4</v>
      </c>
      <c r="G839">
        <v>5.1076007999999997E-3</v>
      </c>
      <c r="H839">
        <v>6.3247787999999999E-3</v>
      </c>
      <c r="I839">
        <v>-3.0079815699999998E-2</v>
      </c>
    </row>
    <row r="840" spans="1:9" x14ac:dyDescent="0.3">
      <c r="A840" s="70">
        <v>42858</v>
      </c>
      <c r="B840">
        <v>209.16537475589999</v>
      </c>
      <c r="C840">
        <v>98.864440918</v>
      </c>
      <c r="D840">
        <v>34.1585540771</v>
      </c>
      <c r="E840">
        <v>2.5710790157000001</v>
      </c>
      <c r="F840">
        <v>-1.2149872999999999E-3</v>
      </c>
      <c r="G840">
        <v>6.5747519999999999E-4</v>
      </c>
      <c r="H840">
        <v>-3.0551443000000002E-3</v>
      </c>
      <c r="I840">
        <v>7.4133378000000002E-3</v>
      </c>
    </row>
    <row r="841" spans="1:9" x14ac:dyDescent="0.3">
      <c r="A841" s="70">
        <v>42859</v>
      </c>
      <c r="B841">
        <v>209.41088867190001</v>
      </c>
      <c r="C841">
        <v>98.377311706499995</v>
      </c>
      <c r="D841">
        <v>34.035446167000003</v>
      </c>
      <c r="E841">
        <v>2.5612134932999999</v>
      </c>
      <c r="F841">
        <v>1.1730906000000001E-3</v>
      </c>
      <c r="G841">
        <v>-4.9394228E-3</v>
      </c>
      <c r="H841">
        <v>-3.6105242E-3</v>
      </c>
      <c r="I841">
        <v>-3.8444943000000001E-3</v>
      </c>
    </row>
    <row r="842" spans="1:9" x14ac:dyDescent="0.3">
      <c r="A842" s="70">
        <v>42860</v>
      </c>
      <c r="B842">
        <v>210.23538208010001</v>
      </c>
      <c r="C842">
        <v>98.466575622600004</v>
      </c>
      <c r="D842">
        <v>34.599876403800003</v>
      </c>
      <c r="E842">
        <v>2.5614604949999999</v>
      </c>
      <c r="F842">
        <v>3.9294736000000004E-3</v>
      </c>
      <c r="G842">
        <v>9.0695140000000005E-4</v>
      </c>
      <c r="H842">
        <v>1.6447593999999999E-2</v>
      </c>
      <c r="I842">
        <v>9.64347E-5</v>
      </c>
    </row>
    <row r="843" spans="1:9" x14ac:dyDescent="0.3">
      <c r="A843" s="70">
        <v>42863</v>
      </c>
      <c r="B843">
        <v>210.20031738279999</v>
      </c>
      <c r="C843">
        <v>97.930801391599999</v>
      </c>
      <c r="D843">
        <v>35.540592193599998</v>
      </c>
      <c r="E843">
        <v>2.5345780849000001</v>
      </c>
      <c r="F843">
        <v>-1.668017E-4</v>
      </c>
      <c r="G843">
        <v>-5.4560358E-3</v>
      </c>
      <c r="H843">
        <v>2.68253754E-2</v>
      </c>
      <c r="I843">
        <v>-1.0550414399999999E-2</v>
      </c>
    </row>
    <row r="844" spans="1:9" x14ac:dyDescent="0.3">
      <c r="A844" s="70">
        <v>42864</v>
      </c>
      <c r="B844">
        <v>210.0073852539</v>
      </c>
      <c r="C844">
        <v>97.922714233400001</v>
      </c>
      <c r="D844">
        <v>35.768222808799997</v>
      </c>
      <c r="E844">
        <v>2.5387701988</v>
      </c>
      <c r="F844">
        <v>-9.1827040000000003E-4</v>
      </c>
      <c r="G844">
        <v>-8.25837E-5</v>
      </c>
      <c r="H844">
        <v>6.3843829E-3</v>
      </c>
      <c r="I844">
        <v>1.6526028E-3</v>
      </c>
    </row>
    <row r="845" spans="1:9" x14ac:dyDescent="0.3">
      <c r="A845" s="70">
        <v>42865</v>
      </c>
      <c r="B845">
        <v>210.38450622560001</v>
      </c>
      <c r="C845">
        <v>97.809051513699998</v>
      </c>
      <c r="D845">
        <v>35.598663330100003</v>
      </c>
      <c r="E845">
        <v>2.9913287163</v>
      </c>
      <c r="F845">
        <v>1.7941406E-3</v>
      </c>
      <c r="G845">
        <v>-1.1614132000000001E-3</v>
      </c>
      <c r="H845">
        <v>-4.7517779000000003E-3</v>
      </c>
      <c r="I845">
        <v>0.16403788529999999</v>
      </c>
    </row>
    <row r="846" spans="1:9" x14ac:dyDescent="0.3">
      <c r="A846" s="70">
        <v>42866</v>
      </c>
      <c r="B846">
        <v>209.95474243160001</v>
      </c>
      <c r="C846">
        <v>97.809051513699998</v>
      </c>
      <c r="D846">
        <v>35.9065284729</v>
      </c>
      <c r="E846">
        <v>3.1198220253</v>
      </c>
      <c r="F846">
        <v>-2.0448432999999998E-3</v>
      </c>
      <c r="G846">
        <v>0</v>
      </c>
      <c r="H846">
        <v>8.6110402999999992E-3</v>
      </c>
      <c r="I846">
        <v>4.2058281599999997E-2</v>
      </c>
    </row>
    <row r="847" spans="1:9" x14ac:dyDescent="0.3">
      <c r="A847" s="70">
        <v>42867</v>
      </c>
      <c r="B847">
        <v>209.60389709469999</v>
      </c>
      <c r="C847">
        <v>98.547813415500002</v>
      </c>
      <c r="D847">
        <v>36.407993316700001</v>
      </c>
      <c r="E847">
        <v>3.1541032791000001</v>
      </c>
      <c r="F847">
        <v>-1.67245E-3</v>
      </c>
      <c r="G847">
        <v>7.5247218000000001E-3</v>
      </c>
      <c r="H847">
        <v>1.38692166E-2</v>
      </c>
      <c r="I847">
        <v>1.0928276400000001E-2</v>
      </c>
    </row>
    <row r="848" spans="1:9" x14ac:dyDescent="0.3">
      <c r="A848" s="70">
        <v>42870</v>
      </c>
      <c r="B848">
        <v>210.76168823239999</v>
      </c>
      <c r="C848">
        <v>98.279884338399995</v>
      </c>
      <c r="D848">
        <v>36.314693450900002</v>
      </c>
      <c r="E848">
        <v>3.3124368191000002</v>
      </c>
      <c r="F848">
        <v>5.5085102000000004E-3</v>
      </c>
      <c r="G848">
        <v>-2.7224749999999998E-3</v>
      </c>
      <c r="H848">
        <v>-2.5659095000000001E-3</v>
      </c>
      <c r="I848">
        <v>4.8979884199999997E-2</v>
      </c>
    </row>
    <row r="849" spans="1:9" x14ac:dyDescent="0.3">
      <c r="A849" s="70">
        <v>42871</v>
      </c>
      <c r="B849">
        <v>210.56869506839999</v>
      </c>
      <c r="C849">
        <v>98.645256042499994</v>
      </c>
      <c r="D849">
        <v>36.261047363300001</v>
      </c>
      <c r="E849">
        <v>3.3740937710000001</v>
      </c>
      <c r="F849">
        <v>-9.1611329999999997E-4</v>
      </c>
      <c r="G849">
        <v>3.7107717000000001E-3</v>
      </c>
      <c r="H849">
        <v>-1.4783479E-3</v>
      </c>
      <c r="I849">
        <v>1.8442658300000001E-2</v>
      </c>
    </row>
    <row r="850" spans="1:9" x14ac:dyDescent="0.3">
      <c r="A850" s="70">
        <v>42872</v>
      </c>
      <c r="B850">
        <v>206.83235168460001</v>
      </c>
      <c r="C850">
        <v>100.08215332029999</v>
      </c>
      <c r="D850">
        <v>35.043563842799998</v>
      </c>
      <c r="E850">
        <v>3.1499102116</v>
      </c>
      <c r="F850">
        <v>-1.7903372399999999E-2</v>
      </c>
      <c r="G850">
        <v>1.4461239400000001E-2</v>
      </c>
      <c r="H850">
        <v>-3.4152121000000001E-2</v>
      </c>
      <c r="I850">
        <v>-6.8752827799999999E-2</v>
      </c>
    </row>
    <row r="851" spans="1:9" x14ac:dyDescent="0.3">
      <c r="A851" s="70">
        <v>42873</v>
      </c>
      <c r="B851">
        <v>207.6655883789</v>
      </c>
      <c r="C851">
        <v>100.19581604</v>
      </c>
      <c r="D851">
        <v>35.577667236300002</v>
      </c>
      <c r="E851">
        <v>3.2818555832</v>
      </c>
      <c r="F851">
        <v>4.0204678000000001E-3</v>
      </c>
      <c r="G851">
        <v>1.1350498E-3</v>
      </c>
      <c r="H851">
        <v>1.51261474E-2</v>
      </c>
      <c r="I851">
        <v>4.10350409E-2</v>
      </c>
    </row>
    <row r="852" spans="1:9" x14ac:dyDescent="0.3">
      <c r="A852" s="70">
        <v>42874</v>
      </c>
      <c r="B852">
        <v>209.01625061039999</v>
      </c>
      <c r="C852">
        <v>100.4312744141</v>
      </c>
      <c r="D852">
        <v>35.698959350599999</v>
      </c>
      <c r="E852">
        <v>3.3576500415999999</v>
      </c>
      <c r="F852">
        <v>6.4829652999999999E-3</v>
      </c>
      <c r="G852">
        <v>2.3472252000000002E-3</v>
      </c>
      <c r="H852">
        <v>3.4034222999999998E-3</v>
      </c>
      <c r="I852">
        <v>2.2832347900000001E-2</v>
      </c>
    </row>
    <row r="853" spans="1:9" x14ac:dyDescent="0.3">
      <c r="A853" s="70">
        <v>42877</v>
      </c>
      <c r="B853">
        <v>210.07752990719999</v>
      </c>
      <c r="C853">
        <v>100.1552429199</v>
      </c>
      <c r="D853">
        <v>35.915866851799997</v>
      </c>
      <c r="E853">
        <v>3.4292464256000001</v>
      </c>
      <c r="F853">
        <v>5.0646496000000003E-3</v>
      </c>
      <c r="G853">
        <v>-2.7522455000000001E-3</v>
      </c>
      <c r="H853">
        <v>6.0576329000000002E-3</v>
      </c>
      <c r="I853">
        <v>2.1099199200000002E-2</v>
      </c>
    </row>
    <row r="854" spans="1:9" x14ac:dyDescent="0.3">
      <c r="A854" s="70">
        <v>42878</v>
      </c>
      <c r="B854">
        <v>210.5424194336</v>
      </c>
      <c r="C854">
        <v>99.481353759800001</v>
      </c>
      <c r="D854">
        <v>35.871547698999997</v>
      </c>
      <c r="E854">
        <v>3.3830783367000001</v>
      </c>
      <c r="F854">
        <v>2.2104976999999999E-3</v>
      </c>
      <c r="G854">
        <v>-6.7511842000000004E-3</v>
      </c>
      <c r="H854">
        <v>-1.2347333999999999E-3</v>
      </c>
      <c r="I854">
        <v>-1.35544905E-2</v>
      </c>
    </row>
    <row r="855" spans="1:9" x14ac:dyDescent="0.3">
      <c r="A855" s="70">
        <v>42879</v>
      </c>
      <c r="B855">
        <v>211.03355407710001</v>
      </c>
      <c r="C855">
        <v>100.0415649414</v>
      </c>
      <c r="D855">
        <v>35.764263153100003</v>
      </c>
      <c r="E855">
        <v>3.4210994243999999</v>
      </c>
      <c r="F855">
        <v>2.3299945999999999E-3</v>
      </c>
      <c r="G855">
        <v>5.6155218000000003E-3</v>
      </c>
      <c r="H855">
        <v>-2.9952792000000001E-3</v>
      </c>
      <c r="I855">
        <v>1.1175923000000001E-2</v>
      </c>
    </row>
    <row r="856" spans="1:9" x14ac:dyDescent="0.3">
      <c r="A856" s="70">
        <v>42880</v>
      </c>
      <c r="B856">
        <v>212.04216003420001</v>
      </c>
      <c r="C856">
        <v>100.07405853269999</v>
      </c>
      <c r="D856">
        <v>35.887874603299998</v>
      </c>
      <c r="E856">
        <v>3.4134457111000001</v>
      </c>
      <c r="F856">
        <v>4.7679780999999996E-3</v>
      </c>
      <c r="G856">
        <v>3.2474819999999999E-4</v>
      </c>
      <c r="H856">
        <v>3.4503248000000001E-3</v>
      </c>
      <c r="I856">
        <v>-2.2397149000000002E-3</v>
      </c>
    </row>
    <row r="857" spans="1:9" x14ac:dyDescent="0.3">
      <c r="A857" s="70">
        <v>42881</v>
      </c>
      <c r="B857">
        <v>211.9983215332</v>
      </c>
      <c r="C857">
        <v>100.2445297241</v>
      </c>
      <c r="D857">
        <v>35.827224731400001</v>
      </c>
      <c r="E857">
        <v>3.5018308163</v>
      </c>
      <c r="F857">
        <v>-2.0676559999999999E-4</v>
      </c>
      <c r="G857">
        <v>1.7020010999999999E-3</v>
      </c>
      <c r="H857">
        <v>-1.6914119E-3</v>
      </c>
      <c r="I857">
        <v>2.5563668500000001E-2</v>
      </c>
    </row>
    <row r="858" spans="1:9" x14ac:dyDescent="0.3">
      <c r="A858" s="70">
        <v>42885</v>
      </c>
      <c r="B858">
        <v>211.81413269039999</v>
      </c>
      <c r="C858">
        <v>100.7397079468</v>
      </c>
      <c r="D858">
        <v>35.841228485099997</v>
      </c>
      <c r="E858">
        <v>3.5766379832999999</v>
      </c>
      <c r="F858">
        <v>-8.6919980000000003E-4</v>
      </c>
      <c r="G858">
        <v>4.9275428999999999E-3</v>
      </c>
      <c r="H858">
        <v>3.9079270000000002E-4</v>
      </c>
      <c r="I858">
        <v>2.1137326299999998E-2</v>
      </c>
    </row>
    <row r="859" spans="1:9" x14ac:dyDescent="0.3">
      <c r="A859" s="70">
        <v>42886</v>
      </c>
      <c r="B859">
        <v>211.76152038570001</v>
      </c>
      <c r="C859">
        <v>100.9914016724</v>
      </c>
      <c r="D859">
        <v>35.628993987999998</v>
      </c>
      <c r="E859">
        <v>3.5637993813</v>
      </c>
      <c r="F859">
        <v>-2.4841989999999998E-4</v>
      </c>
      <c r="G859">
        <v>2.49534E-3</v>
      </c>
      <c r="H859">
        <v>-5.9391202000000001E-3</v>
      </c>
      <c r="I859">
        <v>-3.5960306999999999E-3</v>
      </c>
    </row>
    <row r="860" spans="1:9" x14ac:dyDescent="0.3">
      <c r="A860" s="70">
        <v>42887</v>
      </c>
      <c r="B860">
        <v>213.44551086429999</v>
      </c>
      <c r="C860">
        <v>101.001991272</v>
      </c>
      <c r="D860">
        <v>35.726955413799999</v>
      </c>
      <c r="E860">
        <v>3.5640461444999998</v>
      </c>
      <c r="F860">
        <v>7.9208439999999998E-3</v>
      </c>
      <c r="G860">
        <v>1.04851E-4</v>
      </c>
      <c r="H860">
        <v>2.7457132E-3</v>
      </c>
      <c r="I860">
        <v>6.9239200000000006E-5</v>
      </c>
    </row>
    <row r="861" spans="1:9" x14ac:dyDescent="0.3">
      <c r="A861" s="70">
        <v>42888</v>
      </c>
      <c r="B861">
        <v>214.15591430660001</v>
      </c>
      <c r="C861">
        <v>102.19789886469999</v>
      </c>
      <c r="D861">
        <v>36.256381988500003</v>
      </c>
      <c r="E861">
        <v>3.5462708473000002</v>
      </c>
      <c r="F861">
        <v>3.3227396000000001E-3</v>
      </c>
      <c r="G861">
        <v>1.17708863E-2</v>
      </c>
      <c r="H861">
        <v>1.47099632E-2</v>
      </c>
      <c r="I861">
        <v>-4.9998711E-3</v>
      </c>
    </row>
    <row r="862" spans="1:9" x14ac:dyDescent="0.3">
      <c r="A862" s="70">
        <v>42891</v>
      </c>
      <c r="B862">
        <v>213.99807739260001</v>
      </c>
      <c r="C862">
        <v>101.563331604</v>
      </c>
      <c r="D862">
        <v>35.901863098100002</v>
      </c>
      <c r="E862">
        <v>3.6541597843</v>
      </c>
      <c r="F862">
        <v>-7.3729039999999996E-4</v>
      </c>
      <c r="G862">
        <v>-6.2285578999999999E-3</v>
      </c>
      <c r="H862">
        <v>-9.8262295999999999E-3</v>
      </c>
      <c r="I862">
        <v>2.99695998E-2</v>
      </c>
    </row>
    <row r="863" spans="1:9" x14ac:dyDescent="0.3">
      <c r="A863" s="70">
        <v>42892</v>
      </c>
      <c r="B863">
        <v>213.31393432620001</v>
      </c>
      <c r="C863">
        <v>102.11656188960001</v>
      </c>
      <c r="D863">
        <v>36.023143768300002</v>
      </c>
      <c r="E863">
        <v>3.6376185417000002</v>
      </c>
      <c r="F863">
        <v>-3.2020801E-3</v>
      </c>
      <c r="G863">
        <v>5.4323638999999998E-3</v>
      </c>
      <c r="H863">
        <v>3.3724232999999999E-3</v>
      </c>
      <c r="I863">
        <v>-4.5369648000000004E-3</v>
      </c>
    </row>
    <row r="864" spans="1:9" x14ac:dyDescent="0.3">
      <c r="A864" s="70">
        <v>42893</v>
      </c>
      <c r="B864">
        <v>213.7085571289</v>
      </c>
      <c r="C864">
        <v>101.62840271</v>
      </c>
      <c r="D864">
        <v>36.2377243042</v>
      </c>
      <c r="E864">
        <v>3.6815640925999999</v>
      </c>
      <c r="F864">
        <v>1.8482535E-3</v>
      </c>
      <c r="G864">
        <v>-4.7918741000000003E-3</v>
      </c>
      <c r="H864">
        <v>5.9390696999999998E-3</v>
      </c>
      <c r="I864">
        <v>1.2008466299999999E-2</v>
      </c>
    </row>
    <row r="865" spans="1:9" x14ac:dyDescent="0.3">
      <c r="A865" s="70">
        <v>42894</v>
      </c>
      <c r="B865">
        <v>213.81387329099999</v>
      </c>
      <c r="C865">
        <v>101.3599395752</v>
      </c>
      <c r="D865">
        <v>36.149097442600002</v>
      </c>
      <c r="E865">
        <v>3.9486951827999999</v>
      </c>
      <c r="F865">
        <v>4.9268140000000005E-4</v>
      </c>
      <c r="G865">
        <v>-2.6451104000000001E-3</v>
      </c>
      <c r="H865">
        <v>-2.4487027999999999E-3</v>
      </c>
      <c r="I865">
        <v>7.0047503799999994E-2</v>
      </c>
    </row>
    <row r="866" spans="1:9" x14ac:dyDescent="0.3">
      <c r="A866" s="70">
        <v>42895</v>
      </c>
      <c r="B866">
        <v>213.48934936520001</v>
      </c>
      <c r="C866">
        <v>101.2053451538</v>
      </c>
      <c r="D866">
        <v>34.747344970699999</v>
      </c>
      <c r="E866">
        <v>3.6934139729000002</v>
      </c>
      <c r="F866">
        <v>-1.5189400000000001E-3</v>
      </c>
      <c r="G866">
        <v>-1.5263666999999999E-3</v>
      </c>
      <c r="H866">
        <v>-3.9548815899999999E-2</v>
      </c>
      <c r="I866">
        <v>-6.6833964699999998E-2</v>
      </c>
    </row>
    <row r="867" spans="1:9" x14ac:dyDescent="0.3">
      <c r="A867" s="70">
        <v>42898</v>
      </c>
      <c r="B867">
        <v>213.44551086429999</v>
      </c>
      <c r="C867">
        <v>101.1728439331</v>
      </c>
      <c r="D867">
        <v>33.917034149199999</v>
      </c>
      <c r="E867">
        <v>3.7025492190999998</v>
      </c>
      <c r="F867">
        <v>-2.053639E-4</v>
      </c>
      <c r="G867">
        <v>-3.2119290000000002E-4</v>
      </c>
      <c r="H867">
        <v>-2.4185794900000002E-2</v>
      </c>
      <c r="I867">
        <v>2.4703342999999999E-3</v>
      </c>
    </row>
    <row r="868" spans="1:9" x14ac:dyDescent="0.3">
      <c r="A868" s="70">
        <v>42899</v>
      </c>
      <c r="B868">
        <v>214.4892425537</v>
      </c>
      <c r="C868">
        <v>101.18910980219999</v>
      </c>
      <c r="D868">
        <v>34.189918518100001</v>
      </c>
      <c r="E868">
        <v>3.7378540038999999</v>
      </c>
      <c r="F868">
        <v>4.8780042000000001E-3</v>
      </c>
      <c r="G868">
        <v>1.6076020000000001E-4</v>
      </c>
      <c r="H868">
        <v>8.0134500000000001E-3</v>
      </c>
      <c r="I868">
        <v>9.4900903999999998E-3</v>
      </c>
    </row>
    <row r="869" spans="1:9" x14ac:dyDescent="0.3">
      <c r="A869" s="70">
        <v>42900</v>
      </c>
      <c r="B869">
        <v>214.21733093259999</v>
      </c>
      <c r="C869">
        <v>102.75109863279999</v>
      </c>
      <c r="D869">
        <v>33.856395721399998</v>
      </c>
      <c r="E869">
        <v>3.7457537650999999</v>
      </c>
      <c r="F869">
        <v>-1.2685210999999999E-3</v>
      </c>
      <c r="G869">
        <v>1.5318405199999999E-2</v>
      </c>
      <c r="H869">
        <v>-9.8028959000000006E-3</v>
      </c>
      <c r="I869">
        <v>2.1112180999999998E-3</v>
      </c>
    </row>
    <row r="870" spans="1:9" x14ac:dyDescent="0.3">
      <c r="A870" s="70">
        <v>42901</v>
      </c>
      <c r="B870">
        <v>213.8050994873</v>
      </c>
      <c r="C870">
        <v>102.5884094238</v>
      </c>
      <c r="D870">
        <v>33.653480529799999</v>
      </c>
      <c r="E870">
        <v>3.7618014812</v>
      </c>
      <c r="F870">
        <v>-1.9262147999999999E-3</v>
      </c>
      <c r="G870">
        <v>-1.5845878E-3</v>
      </c>
      <c r="H870">
        <v>-6.0114404999999996E-3</v>
      </c>
      <c r="I870">
        <v>4.2750909000000004E-3</v>
      </c>
    </row>
    <row r="871" spans="1:9" x14ac:dyDescent="0.3">
      <c r="A871" s="70">
        <v>42902</v>
      </c>
      <c r="B871">
        <v>213.85179138180001</v>
      </c>
      <c r="C871">
        <v>102.79182434080001</v>
      </c>
      <c r="D871">
        <v>33.1823387146</v>
      </c>
      <c r="E871">
        <v>3.7432856559999999</v>
      </c>
      <c r="F871">
        <v>2.1836150000000001E-4</v>
      </c>
      <c r="G871">
        <v>1.9808623E-3</v>
      </c>
      <c r="H871">
        <v>-1.40987161E-2</v>
      </c>
      <c r="I871">
        <v>-4.9342166000000002E-3</v>
      </c>
    </row>
    <row r="872" spans="1:9" x14ac:dyDescent="0.3">
      <c r="A872" s="70">
        <v>42905</v>
      </c>
      <c r="B872">
        <v>215.63214111330001</v>
      </c>
      <c r="C872">
        <v>102.6453094482</v>
      </c>
      <c r="D872">
        <v>34.131610870400003</v>
      </c>
      <c r="E872">
        <v>3.8840107918000002</v>
      </c>
      <c r="F872">
        <v>8.2906939999999995E-3</v>
      </c>
      <c r="G872">
        <v>-1.4263723000000001E-3</v>
      </c>
      <c r="H872">
        <v>2.82061919E-2</v>
      </c>
      <c r="I872">
        <v>3.6904585599999998E-2</v>
      </c>
    </row>
    <row r="873" spans="1:9" x14ac:dyDescent="0.3">
      <c r="A873" s="70">
        <v>42906</v>
      </c>
      <c r="B873">
        <v>214.17790222170001</v>
      </c>
      <c r="C873">
        <v>103.5646743774</v>
      </c>
      <c r="D873">
        <v>33.821414947500003</v>
      </c>
      <c r="E873">
        <v>3.8783309460000002</v>
      </c>
      <c r="F873">
        <v>-6.7669169999999999E-3</v>
      </c>
      <c r="G873">
        <v>8.9168430000000007E-3</v>
      </c>
      <c r="H873">
        <v>-9.1297797E-3</v>
      </c>
      <c r="I873">
        <v>-1.4634364E-3</v>
      </c>
    </row>
    <row r="874" spans="1:9" x14ac:dyDescent="0.3">
      <c r="A874" s="70">
        <v>42907</v>
      </c>
      <c r="B874">
        <v>214.12506103519999</v>
      </c>
      <c r="C874">
        <v>103.7761688232</v>
      </c>
      <c r="D874">
        <v>34.021987914999997</v>
      </c>
      <c r="E874">
        <v>3.93708992</v>
      </c>
      <c r="F874">
        <v>-2.467468E-4</v>
      </c>
      <c r="G874">
        <v>2.0400662000000002E-3</v>
      </c>
      <c r="H874">
        <v>5.9128388000000004E-3</v>
      </c>
      <c r="I874">
        <v>1.5036958899999999E-2</v>
      </c>
    </row>
    <row r="875" spans="1:9" x14ac:dyDescent="0.3">
      <c r="A875" s="70">
        <v>42908</v>
      </c>
      <c r="B875">
        <v>214.02812194820001</v>
      </c>
      <c r="C875">
        <v>104.00396728520001</v>
      </c>
      <c r="D875">
        <v>33.966018676799997</v>
      </c>
      <c r="E875">
        <v>3.9099335669999999</v>
      </c>
      <c r="F875">
        <v>-4.5282429999999999E-4</v>
      </c>
      <c r="G875">
        <v>2.1926885000000001E-3</v>
      </c>
      <c r="H875">
        <v>-1.6464448E-3</v>
      </c>
      <c r="I875">
        <v>-6.9214680999999997E-3</v>
      </c>
    </row>
    <row r="876" spans="1:9" x14ac:dyDescent="0.3">
      <c r="A876" s="70">
        <v>42909</v>
      </c>
      <c r="B876">
        <v>214.28366088870001</v>
      </c>
      <c r="C876">
        <v>103.95515441889999</v>
      </c>
      <c r="D876">
        <v>34.117618560799997</v>
      </c>
      <c r="E876">
        <v>3.7978472710000002</v>
      </c>
      <c r="F876">
        <v>1.1932380999999999E-3</v>
      </c>
      <c r="G876">
        <v>-4.6944679999999999E-4</v>
      </c>
      <c r="H876">
        <v>4.45335E-3</v>
      </c>
      <c r="I876">
        <v>-2.9085984799999999E-2</v>
      </c>
    </row>
    <row r="877" spans="1:9" x14ac:dyDescent="0.3">
      <c r="A877" s="70">
        <v>42912</v>
      </c>
      <c r="B877">
        <v>214.42471313479999</v>
      </c>
      <c r="C877">
        <v>104.3456726074</v>
      </c>
      <c r="D877">
        <v>34.010334014900003</v>
      </c>
      <c r="E877">
        <v>3.7563700675999998</v>
      </c>
      <c r="F877">
        <v>6.5803360000000002E-4</v>
      </c>
      <c r="G877">
        <v>3.7495639999999999E-3</v>
      </c>
      <c r="H877">
        <v>-3.1495041000000001E-3</v>
      </c>
      <c r="I877">
        <v>-1.0981315E-2</v>
      </c>
    </row>
    <row r="878" spans="1:9" x14ac:dyDescent="0.3">
      <c r="A878" s="70">
        <v>42913</v>
      </c>
      <c r="B878">
        <v>212.6972808838</v>
      </c>
      <c r="C878">
        <v>103.2310791016</v>
      </c>
      <c r="D878">
        <v>33.522876739499999</v>
      </c>
      <c r="E878">
        <v>3.6188549994999999</v>
      </c>
      <c r="F878">
        <v>-8.0887506999999994E-3</v>
      </c>
      <c r="G878">
        <v>-1.0739200900000001E-2</v>
      </c>
      <c r="H878">
        <v>-1.4436326500000001E-2</v>
      </c>
      <c r="I878">
        <v>-3.7295406199999999E-2</v>
      </c>
    </row>
    <row r="879" spans="1:9" x14ac:dyDescent="0.3">
      <c r="A879" s="70">
        <v>42914</v>
      </c>
      <c r="B879">
        <v>214.60095214840001</v>
      </c>
      <c r="C879">
        <v>102.8894195557</v>
      </c>
      <c r="D879">
        <v>34.012660980200003</v>
      </c>
      <c r="E879">
        <v>3.7464950085000002</v>
      </c>
      <c r="F879">
        <v>8.9103286999999993E-3</v>
      </c>
      <c r="G879">
        <v>-3.3151468E-3</v>
      </c>
      <c r="H879">
        <v>1.45047436E-2</v>
      </c>
      <c r="I879">
        <v>3.4663061199999998E-2</v>
      </c>
    </row>
    <row r="880" spans="1:9" x14ac:dyDescent="0.3">
      <c r="A880" s="70">
        <v>42915</v>
      </c>
      <c r="B880">
        <v>212.71495056149999</v>
      </c>
      <c r="C880">
        <v>102.0270614624</v>
      </c>
      <c r="D880">
        <v>33.511203765899999</v>
      </c>
      <c r="E880">
        <v>3.6213226318</v>
      </c>
      <c r="F880">
        <v>-8.8272578999999997E-3</v>
      </c>
      <c r="G880">
        <v>-8.4167284000000002E-3</v>
      </c>
      <c r="H880">
        <v>-1.48530134E-2</v>
      </c>
      <c r="I880">
        <v>-3.3981411500000003E-2</v>
      </c>
    </row>
    <row r="881" spans="1:9" x14ac:dyDescent="0.3">
      <c r="A881" s="70">
        <v>42916</v>
      </c>
      <c r="B881">
        <v>213.11145019529999</v>
      </c>
      <c r="C881">
        <v>101.79117584230001</v>
      </c>
      <c r="D881">
        <v>33.590511321999998</v>
      </c>
      <c r="E881">
        <v>3.5689837933000002</v>
      </c>
      <c r="F881">
        <v>1.8622600999999999E-3</v>
      </c>
      <c r="G881">
        <v>-2.3146675E-3</v>
      </c>
      <c r="H881">
        <v>2.3638023E-3</v>
      </c>
      <c r="I881">
        <v>-1.4558423500000001E-2</v>
      </c>
    </row>
    <row r="882" spans="1:9" x14ac:dyDescent="0.3">
      <c r="A882" s="70">
        <v>42919</v>
      </c>
      <c r="B882">
        <v>213.47286987300001</v>
      </c>
      <c r="C882">
        <v>101.463394165</v>
      </c>
      <c r="D882">
        <v>33.469230651899998</v>
      </c>
      <c r="E882">
        <v>3.4398622513000001</v>
      </c>
      <c r="F882">
        <v>1.6944822E-3</v>
      </c>
      <c r="G882">
        <v>-3.2253341999999999E-3</v>
      </c>
      <c r="H882">
        <v>-3.6170972000000002E-3</v>
      </c>
      <c r="I882">
        <v>-3.6849476200000002E-2</v>
      </c>
    </row>
    <row r="883" spans="1:9" x14ac:dyDescent="0.3">
      <c r="A883" s="70">
        <v>42921</v>
      </c>
      <c r="B883">
        <v>213.96640014650001</v>
      </c>
      <c r="C883">
        <v>101.4878768921</v>
      </c>
      <c r="D883">
        <v>33.606830596899997</v>
      </c>
      <c r="E883">
        <v>3.5317034720999998</v>
      </c>
      <c r="F883">
        <v>2.3092426000000002E-3</v>
      </c>
      <c r="G883">
        <v>2.4126700000000001E-4</v>
      </c>
      <c r="H883">
        <v>4.1028091000000003E-3</v>
      </c>
      <c r="I883">
        <v>2.6348897199999999E-2</v>
      </c>
    </row>
    <row r="884" spans="1:9" x14ac:dyDescent="0.3">
      <c r="A884" s="70">
        <v>42922</v>
      </c>
      <c r="B884">
        <v>212.0097808838</v>
      </c>
      <c r="C884">
        <v>100.6481552124</v>
      </c>
      <c r="D884">
        <v>33.289630889900003</v>
      </c>
      <c r="E884">
        <v>3.5423204898999998</v>
      </c>
      <c r="F884">
        <v>-9.1865842000000003E-3</v>
      </c>
      <c r="G884">
        <v>-8.3085286999999997E-3</v>
      </c>
      <c r="H884">
        <v>-9.4833741000000006E-3</v>
      </c>
      <c r="I884">
        <v>3.0016934999999999E-3</v>
      </c>
    </row>
    <row r="885" spans="1:9" x14ac:dyDescent="0.3">
      <c r="A885" s="70">
        <v>42923</v>
      </c>
      <c r="B885">
        <v>213.38470458980001</v>
      </c>
      <c r="C885">
        <v>100.0449142456</v>
      </c>
      <c r="D885">
        <v>33.627822876000003</v>
      </c>
      <c r="E885">
        <v>3.6232988833999999</v>
      </c>
      <c r="F885">
        <v>6.4642516000000001E-3</v>
      </c>
      <c r="G885">
        <v>-6.0115956E-3</v>
      </c>
      <c r="H885">
        <v>1.0107822299999999E-2</v>
      </c>
      <c r="I885">
        <v>2.26028866E-2</v>
      </c>
    </row>
    <row r="886" spans="1:9" x14ac:dyDescent="0.3">
      <c r="A886" s="70">
        <v>42926</v>
      </c>
      <c r="B886">
        <v>213.61387634280001</v>
      </c>
      <c r="C886">
        <v>100.19161987299999</v>
      </c>
      <c r="D886">
        <v>33.833076477100001</v>
      </c>
      <c r="E886">
        <v>3.7946379184999999</v>
      </c>
      <c r="F886">
        <v>1.0734077E-3</v>
      </c>
      <c r="G886">
        <v>1.4653235000000001E-3</v>
      </c>
      <c r="H886">
        <v>6.0851318999999996E-3</v>
      </c>
      <c r="I886">
        <v>4.6204091500000002E-2</v>
      </c>
    </row>
    <row r="887" spans="1:9" x14ac:dyDescent="0.3">
      <c r="A887" s="70">
        <v>42927</v>
      </c>
      <c r="B887">
        <v>213.45520019529999</v>
      </c>
      <c r="C887">
        <v>100.3628692627</v>
      </c>
      <c r="D887">
        <v>33.942691803000002</v>
      </c>
      <c r="E887">
        <v>3.8484585285000001</v>
      </c>
      <c r="F887">
        <v>-7.430936E-4</v>
      </c>
      <c r="G887">
        <v>1.7077596000000001E-3</v>
      </c>
      <c r="H887">
        <v>3.2346493000000001E-3</v>
      </c>
      <c r="I887">
        <v>1.40836898E-2</v>
      </c>
    </row>
    <row r="888" spans="1:9" x14ac:dyDescent="0.3">
      <c r="A888" s="70">
        <v>42928</v>
      </c>
      <c r="B888">
        <v>215.0592803955</v>
      </c>
      <c r="C888">
        <v>101.05578613279999</v>
      </c>
      <c r="D888">
        <v>33.991668701199998</v>
      </c>
      <c r="E888">
        <v>4.0121440887000004</v>
      </c>
      <c r="F888">
        <v>7.4867374000000004E-3</v>
      </c>
      <c r="G888">
        <v>6.8803915000000002E-3</v>
      </c>
      <c r="H888">
        <v>1.4418891000000001E-3</v>
      </c>
      <c r="I888">
        <v>4.1653098E-2</v>
      </c>
    </row>
    <row r="889" spans="1:9" x14ac:dyDescent="0.3">
      <c r="A889" s="70">
        <v>42929</v>
      </c>
      <c r="B889">
        <v>215.4206237793</v>
      </c>
      <c r="C889">
        <v>100.4198684692</v>
      </c>
      <c r="D889">
        <v>34.465133667000003</v>
      </c>
      <c r="E889">
        <v>3.9657306670999999</v>
      </c>
      <c r="F889">
        <v>1.6787937000000001E-3</v>
      </c>
      <c r="G889">
        <v>-6.3126214999999998E-3</v>
      </c>
      <c r="H889">
        <v>1.3832738299999999E-2</v>
      </c>
      <c r="I889">
        <v>-1.16356666E-2</v>
      </c>
    </row>
    <row r="890" spans="1:9" x14ac:dyDescent="0.3">
      <c r="A890" s="70">
        <v>42930</v>
      </c>
      <c r="B890">
        <v>216.42533874509999</v>
      </c>
      <c r="C890">
        <v>100.54220581049999</v>
      </c>
      <c r="D890">
        <v>34.761337280299998</v>
      </c>
      <c r="E890">
        <v>4.0723848343000002</v>
      </c>
      <c r="F890">
        <v>4.6531256999999999E-3</v>
      </c>
      <c r="G890">
        <v>1.2175169E-3</v>
      </c>
      <c r="H890">
        <v>8.5575767999999993E-3</v>
      </c>
      <c r="I890">
        <v>2.6538664900000002E-2</v>
      </c>
    </row>
    <row r="891" spans="1:9" x14ac:dyDescent="0.3">
      <c r="A891" s="70">
        <v>42933</v>
      </c>
      <c r="B891">
        <v>216.39892578120001</v>
      </c>
      <c r="C891">
        <v>100.8193893433</v>
      </c>
      <c r="D891">
        <v>34.882633209200002</v>
      </c>
      <c r="E891">
        <v>4.0551028251999996</v>
      </c>
      <c r="F891">
        <v>-1.220494E-4</v>
      </c>
      <c r="G891">
        <v>2.7530940999999998E-3</v>
      </c>
      <c r="H891">
        <v>3.4833181E-3</v>
      </c>
      <c r="I891">
        <v>-4.2527373999999996E-3</v>
      </c>
    </row>
    <row r="892" spans="1:9" x14ac:dyDescent="0.3">
      <c r="A892" s="70">
        <v>42934</v>
      </c>
      <c r="B892">
        <v>216.51348876949999</v>
      </c>
      <c r="C892">
        <v>101.6997909546</v>
      </c>
      <c r="D892">
        <v>35.003913879400002</v>
      </c>
      <c r="E892">
        <v>4.0973186493</v>
      </c>
      <c r="F892">
        <v>5.2926640000000005E-4</v>
      </c>
      <c r="G892">
        <v>8.6945557999999999E-3</v>
      </c>
      <c r="H892">
        <v>3.4707907999999999E-3</v>
      </c>
      <c r="I892">
        <v>1.03567269E-2</v>
      </c>
    </row>
    <row r="893" spans="1:9" x14ac:dyDescent="0.3">
      <c r="A893" s="70">
        <v>42935</v>
      </c>
      <c r="B893">
        <v>217.6856994629</v>
      </c>
      <c r="C893">
        <v>101.74058532710001</v>
      </c>
      <c r="D893">
        <v>35.223155975300003</v>
      </c>
      <c r="E893">
        <v>4.0760889052999998</v>
      </c>
      <c r="F893">
        <v>5.3994276000000003E-3</v>
      </c>
      <c r="G893">
        <v>4.0104499999999999E-4</v>
      </c>
      <c r="H893">
        <v>6.2438262000000001E-3</v>
      </c>
      <c r="I893">
        <v>-5.1948447999999999E-3</v>
      </c>
    </row>
    <row r="894" spans="1:9" x14ac:dyDescent="0.3">
      <c r="A894" s="70">
        <v>42936</v>
      </c>
      <c r="B894">
        <v>217.78269958499999</v>
      </c>
      <c r="C894">
        <v>102.0340499878</v>
      </c>
      <c r="D894">
        <v>35.064552307100001</v>
      </c>
      <c r="E894">
        <v>4.1353397368999998</v>
      </c>
      <c r="F894">
        <v>4.4549789999999998E-4</v>
      </c>
      <c r="G894">
        <v>2.8802884000000001E-3</v>
      </c>
      <c r="H894">
        <v>-4.5129921E-3</v>
      </c>
      <c r="I894">
        <v>1.44315594E-2</v>
      </c>
    </row>
    <row r="895" spans="1:9" x14ac:dyDescent="0.3">
      <c r="A895" s="70">
        <v>42937</v>
      </c>
      <c r="B895">
        <v>217.58876037600001</v>
      </c>
      <c r="C895">
        <v>102.4661483765</v>
      </c>
      <c r="D895">
        <v>35.0482254028</v>
      </c>
      <c r="E895">
        <v>4.1501545905999997</v>
      </c>
      <c r="F895">
        <v>-8.9091379999999996E-4</v>
      </c>
      <c r="G895">
        <v>4.2259033000000001E-3</v>
      </c>
      <c r="H895">
        <v>-4.6573259999999999E-4</v>
      </c>
      <c r="I895">
        <v>3.5760979000000002E-3</v>
      </c>
    </row>
    <row r="896" spans="1:9" x14ac:dyDescent="0.3">
      <c r="A896" s="70">
        <v>42940</v>
      </c>
      <c r="B896">
        <v>217.53587341310001</v>
      </c>
      <c r="C896">
        <v>102.0666732788</v>
      </c>
      <c r="D896">
        <v>35.472717285199998</v>
      </c>
      <c r="E896">
        <v>4.1020116806000004</v>
      </c>
      <c r="F896">
        <v>-2.430888E-4</v>
      </c>
      <c r="G896">
        <v>-3.9062250000000001E-3</v>
      </c>
      <c r="H896">
        <v>1.20388921E-2</v>
      </c>
      <c r="I896">
        <v>-1.16680771E-2</v>
      </c>
    </row>
    <row r="897" spans="1:9" x14ac:dyDescent="0.3">
      <c r="A897" s="70">
        <v>42941</v>
      </c>
      <c r="B897">
        <v>218.06468200680001</v>
      </c>
      <c r="C897">
        <v>100.73784637449999</v>
      </c>
      <c r="D897">
        <v>35.624313354500003</v>
      </c>
      <c r="E897">
        <v>4.0822615623000003</v>
      </c>
      <c r="F897">
        <v>2.4279531000000001E-3</v>
      </c>
      <c r="G897">
        <v>-1.3104697300000001E-2</v>
      </c>
      <c r="H897">
        <v>4.2644902999999998E-3</v>
      </c>
      <c r="I897">
        <v>-4.8263678000000001E-3</v>
      </c>
    </row>
    <row r="898" spans="1:9" x14ac:dyDescent="0.3">
      <c r="A898" s="70">
        <v>42942</v>
      </c>
      <c r="B898">
        <v>218.07350158689999</v>
      </c>
      <c r="C898">
        <v>100.90087890620001</v>
      </c>
      <c r="D898">
        <v>35.792243957499998</v>
      </c>
      <c r="E898">
        <v>4.1294145583999997</v>
      </c>
      <c r="F898">
        <v>4.0444000000000001E-5</v>
      </c>
      <c r="G898">
        <v>1.6170760000000001E-3</v>
      </c>
      <c r="H898">
        <v>4.7028566000000003E-3</v>
      </c>
      <c r="I898">
        <v>1.14845042E-2</v>
      </c>
    </row>
    <row r="899" spans="1:9" x14ac:dyDescent="0.3">
      <c r="A899" s="70">
        <v>42943</v>
      </c>
      <c r="B899">
        <v>217.870803833</v>
      </c>
      <c r="C899">
        <v>100.4035873413</v>
      </c>
      <c r="D899">
        <v>35.1158638</v>
      </c>
      <c r="E899">
        <v>3.9931337832999998</v>
      </c>
      <c r="F899">
        <v>-9.2992509999999999E-4</v>
      </c>
      <c r="G899">
        <v>-4.9407009E-3</v>
      </c>
      <c r="H899">
        <v>-1.90782322E-2</v>
      </c>
      <c r="I899">
        <v>-3.3559311500000001E-2</v>
      </c>
    </row>
    <row r="900" spans="1:9" x14ac:dyDescent="0.3">
      <c r="A900" s="70">
        <v>42944</v>
      </c>
      <c r="B900">
        <v>217.6152191162</v>
      </c>
      <c r="C900">
        <v>100.99872589109999</v>
      </c>
      <c r="D900">
        <v>34.868644714399998</v>
      </c>
      <c r="E900">
        <v>4.0585584640999999</v>
      </c>
      <c r="F900">
        <v>-1.1737907999999999E-3</v>
      </c>
      <c r="G900">
        <v>5.9099647E-3</v>
      </c>
      <c r="H900">
        <v>-7.0649954000000003E-3</v>
      </c>
      <c r="I900">
        <v>1.6251520500000002E-2</v>
      </c>
    </row>
    <row r="901" spans="1:9" x14ac:dyDescent="0.3">
      <c r="A901" s="70">
        <v>42947</v>
      </c>
      <c r="B901">
        <v>217.49180603030001</v>
      </c>
      <c r="C901">
        <v>101.1210098267</v>
      </c>
      <c r="D901">
        <v>34.689044952400003</v>
      </c>
      <c r="E901">
        <v>4.0121440887000004</v>
      </c>
      <c r="F901">
        <v>-5.672769E-4</v>
      </c>
      <c r="G901">
        <v>1.2100149E-3</v>
      </c>
      <c r="H901">
        <v>-5.1640634000000001E-3</v>
      </c>
      <c r="I901">
        <v>-1.15020686E-2</v>
      </c>
    </row>
    <row r="902" spans="1:9" x14ac:dyDescent="0.3">
      <c r="A902" s="70">
        <v>42948</v>
      </c>
      <c r="B902">
        <v>217.9765625</v>
      </c>
      <c r="C902">
        <v>101.83093261720001</v>
      </c>
      <c r="D902">
        <v>34.996917724600003</v>
      </c>
      <c r="E902">
        <v>4.0610275269000002</v>
      </c>
      <c r="F902">
        <v>2.2263691000000002E-3</v>
      </c>
      <c r="G902">
        <v>6.9959979000000002E-3</v>
      </c>
      <c r="H902">
        <v>8.8360629000000003E-3</v>
      </c>
      <c r="I902">
        <v>1.2110243099999999E-2</v>
      </c>
    </row>
    <row r="903" spans="1:9" x14ac:dyDescent="0.3">
      <c r="A903" s="70">
        <v>42949</v>
      </c>
      <c r="B903">
        <v>218.082321167</v>
      </c>
      <c r="C903">
        <v>101.8882141113</v>
      </c>
      <c r="D903">
        <v>36.650562286400003</v>
      </c>
      <c r="E903">
        <v>4.0585584640999999</v>
      </c>
      <c r="F903">
        <v>4.8506599999999998E-4</v>
      </c>
      <c r="G903">
        <v>5.6235750000000004E-4</v>
      </c>
      <c r="H903">
        <v>4.6168777699999997E-2</v>
      </c>
      <c r="I903">
        <v>-6.0817460000000005E-4</v>
      </c>
    </row>
    <row r="904" spans="1:9" x14ac:dyDescent="0.3">
      <c r="A904" s="70">
        <v>42950</v>
      </c>
      <c r="B904">
        <v>217.65927124020001</v>
      </c>
      <c r="C904">
        <v>102.9421005249</v>
      </c>
      <c r="D904">
        <v>36.284362793</v>
      </c>
      <c r="E904">
        <v>4.1101589203</v>
      </c>
      <c r="F904">
        <v>-1.9417474000000001E-3</v>
      </c>
      <c r="G904">
        <v>1.0290427099999999E-2</v>
      </c>
      <c r="H904">
        <v>-1.00418989E-2</v>
      </c>
      <c r="I904">
        <v>1.2633841999999999E-2</v>
      </c>
    </row>
    <row r="905" spans="1:9" x14ac:dyDescent="0.3">
      <c r="A905" s="70">
        <v>42951</v>
      </c>
      <c r="B905">
        <v>218.05584716800001</v>
      </c>
      <c r="C905">
        <v>102.0678939819</v>
      </c>
      <c r="D905">
        <v>36.475620269799997</v>
      </c>
      <c r="E905">
        <v>4.1281805038000003</v>
      </c>
      <c r="F905">
        <v>1.8203455000000001E-3</v>
      </c>
      <c r="G905">
        <v>-8.5284802000000007E-3</v>
      </c>
      <c r="H905">
        <v>5.2572282000000001E-3</v>
      </c>
      <c r="I905">
        <v>4.3750593999999999E-3</v>
      </c>
    </row>
    <row r="906" spans="1:9" x14ac:dyDescent="0.3">
      <c r="A906" s="70">
        <v>42954</v>
      </c>
      <c r="B906">
        <v>218.46130371090001</v>
      </c>
      <c r="C906">
        <v>102.1822814941</v>
      </c>
      <c r="D906">
        <v>37.040050506599997</v>
      </c>
      <c r="E906">
        <v>4.2550802231000002</v>
      </c>
      <c r="F906">
        <v>1.8576895E-3</v>
      </c>
      <c r="G906">
        <v>1.1200727E-3</v>
      </c>
      <c r="H906">
        <v>1.5355673699999999E-2</v>
      </c>
      <c r="I906">
        <v>3.0276861799999999E-2</v>
      </c>
    </row>
    <row r="907" spans="1:9" x14ac:dyDescent="0.3">
      <c r="A907" s="70">
        <v>42955</v>
      </c>
      <c r="B907">
        <v>217.92372131350001</v>
      </c>
      <c r="C907">
        <v>101.8146514893</v>
      </c>
      <c r="D907">
        <v>37.336269378700003</v>
      </c>
      <c r="E907">
        <v>4.2044687271000001</v>
      </c>
      <c r="F907">
        <v>-2.4637997999999999E-3</v>
      </c>
      <c r="G907">
        <v>-3.6042738000000001E-3</v>
      </c>
      <c r="H907">
        <v>7.9654502999999995E-3</v>
      </c>
      <c r="I907">
        <v>-1.19656734E-2</v>
      </c>
    </row>
    <row r="908" spans="1:9" x14ac:dyDescent="0.3">
      <c r="A908" s="70">
        <v>42956</v>
      </c>
      <c r="B908">
        <v>217.91485595699999</v>
      </c>
      <c r="C908">
        <v>102.3702087402</v>
      </c>
      <c r="D908">
        <v>37.564819335899998</v>
      </c>
      <c r="E908">
        <v>4.2491540909000003</v>
      </c>
      <c r="F908">
        <v>-4.0681800000000001E-5</v>
      </c>
      <c r="G908">
        <v>5.4417220000000004E-3</v>
      </c>
      <c r="H908">
        <v>6.1027327999999999E-3</v>
      </c>
      <c r="I908">
        <v>1.05719834E-2</v>
      </c>
    </row>
    <row r="909" spans="1:9" x14ac:dyDescent="0.3">
      <c r="A909" s="70">
        <v>42957</v>
      </c>
      <c r="B909">
        <v>214.83894348140001</v>
      </c>
      <c r="C909">
        <v>103.24439239500001</v>
      </c>
      <c r="D909">
        <v>36.368324279799999</v>
      </c>
      <c r="E909">
        <v>4.0672001838999998</v>
      </c>
      <c r="F909">
        <v>-1.42157702E-2</v>
      </c>
      <c r="G909">
        <v>8.5031793999999997E-3</v>
      </c>
      <c r="H909">
        <v>-3.23697727E-2</v>
      </c>
      <c r="I909">
        <v>-4.3765078499999999E-2</v>
      </c>
    </row>
    <row r="910" spans="1:9" x14ac:dyDescent="0.3">
      <c r="A910" s="70">
        <v>42958</v>
      </c>
      <c r="B910">
        <v>215.1562652588</v>
      </c>
      <c r="C910">
        <v>103.2934265137</v>
      </c>
      <c r="D910">
        <v>36.8740959167</v>
      </c>
      <c r="E910">
        <v>3.8504343033000001</v>
      </c>
      <c r="F910">
        <v>1.4759319999999999E-3</v>
      </c>
      <c r="G910">
        <v>4.7481980000000002E-4</v>
      </c>
      <c r="H910">
        <v>1.3811113200000001E-2</v>
      </c>
      <c r="I910">
        <v>-5.4768899199999999E-2</v>
      </c>
    </row>
    <row r="911" spans="1:9" x14ac:dyDescent="0.3">
      <c r="A911" s="70">
        <v>42961</v>
      </c>
      <c r="B911">
        <v>217.2890777588</v>
      </c>
      <c r="C911">
        <v>102.7623748779</v>
      </c>
      <c r="D911">
        <v>37.429031372099999</v>
      </c>
      <c r="E911">
        <v>4.1575593947999998</v>
      </c>
      <c r="F911">
        <v>9.8640433E-3</v>
      </c>
      <c r="G911">
        <v>-5.1544562999999996E-3</v>
      </c>
      <c r="H911">
        <v>1.4937346299999999E-2</v>
      </c>
      <c r="I911">
        <v>7.6742270200000004E-2</v>
      </c>
    </row>
    <row r="912" spans="1:9" x14ac:dyDescent="0.3">
      <c r="A912" s="70">
        <v>42962</v>
      </c>
      <c r="B912">
        <v>217.2626800537</v>
      </c>
      <c r="C912">
        <v>102.3293457031</v>
      </c>
      <c r="D912">
        <v>37.838798522899999</v>
      </c>
      <c r="E912">
        <v>4.1225023270000003</v>
      </c>
      <c r="F912">
        <v>-1.21494E-4</v>
      </c>
      <c r="G912">
        <v>-4.2227918000000003E-3</v>
      </c>
      <c r="H912">
        <v>1.0888349E-2</v>
      </c>
      <c r="I912">
        <v>-8.4678783000000004E-3</v>
      </c>
    </row>
    <row r="913" spans="1:9" x14ac:dyDescent="0.3">
      <c r="A913" s="70">
        <v>42963</v>
      </c>
      <c r="B913">
        <v>217.6416168213</v>
      </c>
      <c r="C913">
        <v>102.7051620483</v>
      </c>
      <c r="D913">
        <v>37.686592102100001</v>
      </c>
      <c r="E913">
        <v>4.0773205756999999</v>
      </c>
      <c r="F913">
        <v>1.7426218E-3</v>
      </c>
      <c r="G913">
        <v>3.665888E-3</v>
      </c>
      <c r="H913">
        <v>-4.0306081000000002E-3</v>
      </c>
      <c r="I913">
        <v>-1.1020288899999999E-2</v>
      </c>
    </row>
    <row r="914" spans="1:9" x14ac:dyDescent="0.3">
      <c r="A914" s="70">
        <v>42964</v>
      </c>
      <c r="B914">
        <v>214.24842834469999</v>
      </c>
      <c r="C914">
        <v>103.4731140137</v>
      </c>
      <c r="D914">
        <v>36.963069915799998</v>
      </c>
      <c r="E914">
        <v>3.9864673614999999</v>
      </c>
      <c r="F914">
        <v>-1.5713528599999999E-2</v>
      </c>
      <c r="G914">
        <v>7.4494319000000002E-3</v>
      </c>
      <c r="H914">
        <v>-1.9385080200000002E-2</v>
      </c>
      <c r="I914">
        <v>-2.2534585400000001E-2</v>
      </c>
    </row>
    <row r="915" spans="1:9" x14ac:dyDescent="0.3">
      <c r="A915" s="70">
        <v>42965</v>
      </c>
      <c r="B915">
        <v>213.9134979248</v>
      </c>
      <c r="C915">
        <v>103.4486312866</v>
      </c>
      <c r="D915">
        <v>36.878772735600002</v>
      </c>
      <c r="E915">
        <v>3.9872086048000002</v>
      </c>
      <c r="F915">
        <v>-1.5645037999999999E-3</v>
      </c>
      <c r="G915">
        <v>-2.366375E-4</v>
      </c>
      <c r="H915">
        <v>-2.2831828999999998E-3</v>
      </c>
      <c r="I915">
        <v>1.859226E-4</v>
      </c>
    </row>
    <row r="916" spans="1:9" x14ac:dyDescent="0.3">
      <c r="A916" s="70">
        <v>42968</v>
      </c>
      <c r="B916">
        <v>214.08102416989999</v>
      </c>
      <c r="C916">
        <v>103.7019271851</v>
      </c>
      <c r="D916">
        <v>36.810863494899998</v>
      </c>
      <c r="E916">
        <v>3.9291908741000001</v>
      </c>
      <c r="F916">
        <v>7.8284299999999997E-4</v>
      </c>
      <c r="G916">
        <v>2.4455258999999999E-3</v>
      </c>
      <c r="H916">
        <v>-1.8431156E-3</v>
      </c>
      <c r="I916">
        <v>-1.4657867999999999E-2</v>
      </c>
    </row>
    <row r="917" spans="1:9" x14ac:dyDescent="0.3">
      <c r="A917" s="70">
        <v>42969</v>
      </c>
      <c r="B917">
        <v>216.31959533689999</v>
      </c>
      <c r="C917">
        <v>103.3015594482</v>
      </c>
      <c r="D917">
        <v>37.412631988500003</v>
      </c>
      <c r="E917">
        <v>4.0166664124000002</v>
      </c>
      <c r="F917">
        <v>1.04023612E-2</v>
      </c>
      <c r="G917">
        <v>-3.8682270000000001E-3</v>
      </c>
      <c r="H917">
        <v>1.6215395800000001E-2</v>
      </c>
      <c r="I917">
        <v>2.20187877E-2</v>
      </c>
    </row>
    <row r="918" spans="1:9" x14ac:dyDescent="0.3">
      <c r="A918" s="70">
        <v>42970</v>
      </c>
      <c r="B918">
        <v>215.54402160640001</v>
      </c>
      <c r="C918">
        <v>104.0042266846</v>
      </c>
      <c r="D918">
        <v>37.459472656199999</v>
      </c>
      <c r="E918">
        <v>4.0969734192000002</v>
      </c>
      <c r="F918">
        <v>-3.5917569000000001E-3</v>
      </c>
      <c r="G918">
        <v>6.7790671999999998E-3</v>
      </c>
      <c r="H918">
        <v>1.2512183E-3</v>
      </c>
      <c r="I918">
        <v>1.9796202700000001E-2</v>
      </c>
    </row>
    <row r="919" spans="1:9" x14ac:dyDescent="0.3">
      <c r="A919" s="70">
        <v>42971</v>
      </c>
      <c r="B919">
        <v>215.04165649410001</v>
      </c>
      <c r="C919">
        <v>103.6201553345</v>
      </c>
      <c r="D919">
        <v>37.2932243347</v>
      </c>
      <c r="E919">
        <v>4.0818996428999998</v>
      </c>
      <c r="F919">
        <v>-2.3334048000000001E-3</v>
      </c>
      <c r="G919">
        <v>-3.699679E-3</v>
      </c>
      <c r="H919">
        <v>-4.4479625000000004E-3</v>
      </c>
      <c r="I919">
        <v>-3.6860319000000001E-3</v>
      </c>
    </row>
    <row r="920" spans="1:9" x14ac:dyDescent="0.3">
      <c r="A920" s="70">
        <v>42972</v>
      </c>
      <c r="B920">
        <v>215.54402160640001</v>
      </c>
      <c r="C920">
        <v>104.0205383301</v>
      </c>
      <c r="D920">
        <v>37.431373596199997</v>
      </c>
      <c r="E920">
        <v>4.0477991103999997</v>
      </c>
      <c r="F920">
        <v>2.3334048000000001E-3</v>
      </c>
      <c r="G920">
        <v>3.8565030999999999E-3</v>
      </c>
      <c r="H920">
        <v>3.6975621000000002E-3</v>
      </c>
      <c r="I920">
        <v>-8.3891749000000009E-3</v>
      </c>
    </row>
    <row r="921" spans="1:9" x14ac:dyDescent="0.3">
      <c r="A921" s="70">
        <v>42975</v>
      </c>
      <c r="B921">
        <v>215.55284118649999</v>
      </c>
      <c r="C921">
        <v>103.9551849365</v>
      </c>
      <c r="D921">
        <v>37.808353424099998</v>
      </c>
      <c r="E921">
        <v>4.0764646530000004</v>
      </c>
      <c r="F921">
        <v>4.0916900000000001E-5</v>
      </c>
      <c r="G921">
        <v>-6.2847140000000005E-4</v>
      </c>
      <c r="H921">
        <v>1.0020849300000001E-2</v>
      </c>
      <c r="I921">
        <v>7.0568022999999997E-3</v>
      </c>
    </row>
    <row r="922" spans="1:9" x14ac:dyDescent="0.3">
      <c r="A922" s="70">
        <v>42976</v>
      </c>
      <c r="B922">
        <v>215.79962158199999</v>
      </c>
      <c r="C922">
        <v>104.29011535639999</v>
      </c>
      <c r="D922">
        <v>38.145526885999999</v>
      </c>
      <c r="E922">
        <v>4.0697922706999998</v>
      </c>
      <c r="F922">
        <v>1.1442170999999999E-3</v>
      </c>
      <c r="G922">
        <v>3.216694E-3</v>
      </c>
      <c r="H922">
        <v>8.8784319000000007E-3</v>
      </c>
      <c r="I922">
        <v>-1.6381472E-3</v>
      </c>
    </row>
    <row r="923" spans="1:9" x14ac:dyDescent="0.3">
      <c r="A923" s="70">
        <v>42977</v>
      </c>
      <c r="B923">
        <v>216.8219909668</v>
      </c>
      <c r="C923">
        <v>104.25746154789999</v>
      </c>
      <c r="D923">
        <v>38.248554229699998</v>
      </c>
      <c r="E923">
        <v>4.0940079688999997</v>
      </c>
      <c r="F923">
        <v>4.7263994999999998E-3</v>
      </c>
      <c r="G923">
        <v>-3.1315450000000001E-4</v>
      </c>
      <c r="H923">
        <v>2.6972615E-3</v>
      </c>
      <c r="I923">
        <v>5.9324746999999999E-3</v>
      </c>
    </row>
    <row r="924" spans="1:9" x14ac:dyDescent="0.3">
      <c r="A924" s="70">
        <v>42978</v>
      </c>
      <c r="B924">
        <v>218.1264038086</v>
      </c>
      <c r="C924">
        <v>104.5679397583</v>
      </c>
      <c r="D924">
        <v>38.400753021200003</v>
      </c>
      <c r="E924">
        <v>4.1869182586999996</v>
      </c>
      <c r="F924">
        <v>5.9980299999999997E-3</v>
      </c>
      <c r="G924">
        <v>2.9735696999999999E-3</v>
      </c>
      <c r="H924">
        <v>3.9713077000000001E-3</v>
      </c>
      <c r="I924">
        <v>2.24405305E-2</v>
      </c>
    </row>
    <row r="925" spans="1:9" x14ac:dyDescent="0.3">
      <c r="A925" s="70">
        <v>42979</v>
      </c>
      <c r="B925">
        <v>218.43489074710001</v>
      </c>
      <c r="C925">
        <v>103.76805877690001</v>
      </c>
      <c r="D925">
        <v>38.4124603271</v>
      </c>
      <c r="E925">
        <v>4.2121243476999997</v>
      </c>
      <c r="F925">
        <v>1.4132585000000001E-3</v>
      </c>
      <c r="G925">
        <v>-7.6787968999999998E-3</v>
      </c>
      <c r="H925">
        <v>3.0482529999999999E-4</v>
      </c>
      <c r="I925">
        <v>6.0021518999999997E-3</v>
      </c>
    </row>
    <row r="926" spans="1:9" x14ac:dyDescent="0.3">
      <c r="A926" s="70">
        <v>42983</v>
      </c>
      <c r="B926">
        <v>216.86604309079999</v>
      </c>
      <c r="C926">
        <v>105.41362762449999</v>
      </c>
      <c r="D926">
        <v>37.9511947632</v>
      </c>
      <c r="E926">
        <v>4.0996923447000002</v>
      </c>
      <c r="F926">
        <v>-7.2081373000000004E-3</v>
      </c>
      <c r="G926">
        <v>1.5733717599999999E-2</v>
      </c>
      <c r="H926">
        <v>-1.20809087E-2</v>
      </c>
      <c r="I926">
        <v>-2.7055183100000001E-2</v>
      </c>
    </row>
    <row r="927" spans="1:9" x14ac:dyDescent="0.3">
      <c r="A927" s="70">
        <v>42984</v>
      </c>
      <c r="B927">
        <v>217.60636901859999</v>
      </c>
      <c r="C927">
        <v>104.7668838501</v>
      </c>
      <c r="D927">
        <v>37.911369323700001</v>
      </c>
      <c r="E927">
        <v>4.0972208976999998</v>
      </c>
      <c r="F927">
        <v>3.4079340000000001E-3</v>
      </c>
      <c r="G927">
        <v>-6.1541939000000004E-3</v>
      </c>
      <c r="H927">
        <v>-1.0499366E-3</v>
      </c>
      <c r="I927">
        <v>-6.0301899999999999E-4</v>
      </c>
    </row>
    <row r="928" spans="1:9" x14ac:dyDescent="0.3">
      <c r="A928" s="70">
        <v>42985</v>
      </c>
      <c r="B928">
        <v>217.57991027829999</v>
      </c>
      <c r="C928">
        <v>105.8393249512</v>
      </c>
      <c r="D928">
        <v>37.759185791</v>
      </c>
      <c r="E928">
        <v>4.1162471771</v>
      </c>
      <c r="F928">
        <v>-1.215973E-4</v>
      </c>
      <c r="G928">
        <v>1.0184413599999999E-2</v>
      </c>
      <c r="H928">
        <v>-4.022271E-3</v>
      </c>
      <c r="I928">
        <v>4.6329548999999998E-3</v>
      </c>
    </row>
    <row r="929" spans="1:9" x14ac:dyDescent="0.3">
      <c r="A929" s="70">
        <v>42986</v>
      </c>
      <c r="B929">
        <v>217.32434082029999</v>
      </c>
      <c r="C929">
        <v>105.6101074219</v>
      </c>
      <c r="D929">
        <v>37.143356323200003</v>
      </c>
      <c r="E929">
        <v>4.0448346138</v>
      </c>
      <c r="F929">
        <v>-1.1752907999999999E-3</v>
      </c>
      <c r="G929">
        <v>-2.1680609000000002E-3</v>
      </c>
      <c r="H929">
        <v>-1.6443856999999999E-2</v>
      </c>
      <c r="I929">
        <v>-1.7501205799999999E-2</v>
      </c>
    </row>
    <row r="930" spans="1:9" x14ac:dyDescent="0.3">
      <c r="A930" s="70">
        <v>42989</v>
      </c>
      <c r="B930">
        <v>219.64233398440001</v>
      </c>
      <c r="C930">
        <v>104.3493347168</v>
      </c>
      <c r="D930">
        <v>37.815364837600001</v>
      </c>
      <c r="E930">
        <v>4.1760463715</v>
      </c>
      <c r="F930">
        <v>1.0609573000000001E-2</v>
      </c>
      <c r="G930">
        <v>-1.20098229E-2</v>
      </c>
      <c r="H930">
        <v>1.7930575899999999E-2</v>
      </c>
      <c r="I930">
        <v>3.1924291700000003E-2</v>
      </c>
    </row>
    <row r="931" spans="1:9" x14ac:dyDescent="0.3">
      <c r="A931" s="70">
        <v>42990</v>
      </c>
      <c r="B931">
        <v>220.38264465329999</v>
      </c>
      <c r="C931">
        <v>103.8008270264</v>
      </c>
      <c r="D931">
        <v>37.665508270300002</v>
      </c>
      <c r="E931">
        <v>4.1911206244999999</v>
      </c>
      <c r="F931">
        <v>3.3648606000000001E-3</v>
      </c>
      <c r="G931">
        <v>-5.2703198000000001E-3</v>
      </c>
      <c r="H931">
        <v>-3.9707214999999997E-3</v>
      </c>
      <c r="I931">
        <v>3.6031955000000002E-3</v>
      </c>
    </row>
    <row r="932" spans="1:9" x14ac:dyDescent="0.3">
      <c r="A932" s="70">
        <v>42991</v>
      </c>
      <c r="B932">
        <v>220.48844909670001</v>
      </c>
      <c r="C932">
        <v>103.3915100098</v>
      </c>
      <c r="D932">
        <v>37.3821868896</v>
      </c>
      <c r="E932">
        <v>4.2098984717999999</v>
      </c>
      <c r="F932">
        <v>4.7997909999999999E-4</v>
      </c>
      <c r="G932">
        <v>-3.9510876999999996E-3</v>
      </c>
      <c r="H932">
        <v>-7.5504711E-3</v>
      </c>
      <c r="I932">
        <v>4.4703811000000003E-3</v>
      </c>
    </row>
    <row r="933" spans="1:9" x14ac:dyDescent="0.3">
      <c r="A933" s="70">
        <v>42992</v>
      </c>
      <c r="B933">
        <v>220.41789245609999</v>
      </c>
      <c r="C933">
        <v>103.8171463013</v>
      </c>
      <c r="D933">
        <v>37.061408996600001</v>
      </c>
      <c r="E933">
        <v>4.1859312057000002</v>
      </c>
      <c r="F933">
        <v>-3.200527E-4</v>
      </c>
      <c r="G933">
        <v>4.1082925999999997E-3</v>
      </c>
      <c r="H933">
        <v>-8.6180651000000007E-3</v>
      </c>
      <c r="I933">
        <v>-5.7093418999999996E-3</v>
      </c>
    </row>
    <row r="934" spans="1:9" x14ac:dyDescent="0.3">
      <c r="A934" s="70">
        <v>42993</v>
      </c>
      <c r="B934">
        <v>220.71463012699999</v>
      </c>
      <c r="C934">
        <v>103.85813903810001</v>
      </c>
      <c r="D934">
        <v>37.436042785600002</v>
      </c>
      <c r="E934">
        <v>4.4505791663999998</v>
      </c>
      <c r="F934">
        <v>1.345345E-3</v>
      </c>
      <c r="G934">
        <v>3.9477719999999998E-4</v>
      </c>
      <c r="H934">
        <v>1.0057711699999999E-2</v>
      </c>
      <c r="I934">
        <v>6.13050479E-2</v>
      </c>
    </row>
    <row r="935" spans="1:9" x14ac:dyDescent="0.3">
      <c r="A935" s="70">
        <v>42996</v>
      </c>
      <c r="B935">
        <v>221.18406677249999</v>
      </c>
      <c r="C935">
        <v>103.26049041749999</v>
      </c>
      <c r="D935">
        <v>37.1527404785</v>
      </c>
      <c r="E935">
        <v>4.6344232558999998</v>
      </c>
      <c r="F935">
        <v>2.1246354999999999E-3</v>
      </c>
      <c r="G935">
        <v>-5.7710914999999996E-3</v>
      </c>
      <c r="H935">
        <v>-7.5964148000000004E-3</v>
      </c>
      <c r="I935">
        <v>4.0477521400000001E-2</v>
      </c>
    </row>
    <row r="936" spans="1:9" x14ac:dyDescent="0.3">
      <c r="A936" s="70">
        <v>42997</v>
      </c>
      <c r="B936">
        <v>221.40551757809999</v>
      </c>
      <c r="C936">
        <v>103.006690979</v>
      </c>
      <c r="D936">
        <v>37.166782379200001</v>
      </c>
      <c r="E936">
        <v>4.6294817924</v>
      </c>
      <c r="F936">
        <v>1.0007051E-3</v>
      </c>
      <c r="G936">
        <v>-2.4608817000000001E-3</v>
      </c>
      <c r="H936">
        <v>3.7787919999999998E-4</v>
      </c>
      <c r="I936">
        <v>-1.0668209000000001E-3</v>
      </c>
    </row>
    <row r="937" spans="1:9" x14ac:dyDescent="0.3">
      <c r="A937" s="70">
        <v>42998</v>
      </c>
      <c r="B937">
        <v>221.4851989746</v>
      </c>
      <c r="C937">
        <v>103.08042144780001</v>
      </c>
      <c r="D937">
        <v>36.543941497799999</v>
      </c>
      <c r="E937">
        <v>4.5921697617000001</v>
      </c>
      <c r="F937">
        <v>3.5982419999999998E-4</v>
      </c>
      <c r="G937">
        <v>7.1552720000000005E-4</v>
      </c>
      <c r="H937">
        <v>-1.6900002399999999E-2</v>
      </c>
      <c r="I937">
        <v>-8.0923105999999995E-3</v>
      </c>
    </row>
    <row r="938" spans="1:9" x14ac:dyDescent="0.3">
      <c r="A938" s="70">
        <v>42999</v>
      </c>
      <c r="B938">
        <v>220.89178466800001</v>
      </c>
      <c r="C938">
        <v>103.0230712891</v>
      </c>
      <c r="D938">
        <v>35.916408538799999</v>
      </c>
      <c r="E938">
        <v>4.4666399955999996</v>
      </c>
      <c r="F938">
        <v>-2.682846E-3</v>
      </c>
      <c r="G938">
        <v>-5.5651810000000002E-4</v>
      </c>
      <c r="H938">
        <v>-1.7321159700000002E-2</v>
      </c>
      <c r="I938">
        <v>-2.7716180199999999E-2</v>
      </c>
    </row>
    <row r="939" spans="1:9" x14ac:dyDescent="0.3">
      <c r="A939" s="70">
        <v>43000</v>
      </c>
      <c r="B939">
        <v>220.93606567379999</v>
      </c>
      <c r="C939">
        <v>103.31777954099999</v>
      </c>
      <c r="D939">
        <v>35.5651741028</v>
      </c>
      <c r="E939">
        <v>4.4231500626000004</v>
      </c>
      <c r="F939">
        <v>2.004446E-4</v>
      </c>
      <c r="G939">
        <v>2.8565206999999998E-3</v>
      </c>
      <c r="H939">
        <v>-9.8273499000000007E-3</v>
      </c>
      <c r="I939">
        <v>-9.7843210000000003E-3</v>
      </c>
    </row>
    <row r="940" spans="1:9" x14ac:dyDescent="0.3">
      <c r="A940" s="70">
        <v>43003</v>
      </c>
      <c r="B940">
        <v>220.48434448239999</v>
      </c>
      <c r="C940">
        <v>103.9645614624</v>
      </c>
      <c r="D940">
        <v>35.251434326199998</v>
      </c>
      <c r="E940">
        <v>4.2254672050000002</v>
      </c>
      <c r="F940">
        <v>-2.0466718000000002E-3</v>
      </c>
      <c r="G940">
        <v>6.2406090000000003E-3</v>
      </c>
      <c r="H940">
        <v>-8.8606850000000001E-3</v>
      </c>
      <c r="I940">
        <v>-4.5722290300000003E-2</v>
      </c>
    </row>
    <row r="941" spans="1:9" x14ac:dyDescent="0.3">
      <c r="A941" s="70">
        <v>43004</v>
      </c>
      <c r="B941">
        <v>220.61724853519999</v>
      </c>
      <c r="C941">
        <v>103.7762374878</v>
      </c>
      <c r="D941">
        <v>35.857868194600002</v>
      </c>
      <c r="E941">
        <v>4.2491889</v>
      </c>
      <c r="F941">
        <v>6.0260070000000003E-4</v>
      </c>
      <c r="G941">
        <v>-1.8130672999999999E-3</v>
      </c>
      <c r="H941">
        <v>1.7056799899999999E-2</v>
      </c>
      <c r="I941">
        <v>5.5982819E-3</v>
      </c>
    </row>
    <row r="942" spans="1:9" x14ac:dyDescent="0.3">
      <c r="A942" s="70">
        <v>43005</v>
      </c>
      <c r="B942">
        <v>221.47634887699999</v>
      </c>
      <c r="C942">
        <v>102.2125549316</v>
      </c>
      <c r="D942">
        <v>36.113101959200002</v>
      </c>
      <c r="E942">
        <v>4.3423476219000001</v>
      </c>
      <c r="F942">
        <v>3.8865138000000001E-3</v>
      </c>
      <c r="G942">
        <v>-1.51825017E-2</v>
      </c>
      <c r="H942">
        <v>7.0927161999999998E-3</v>
      </c>
      <c r="I942">
        <v>2.1687010900000001E-2</v>
      </c>
    </row>
    <row r="943" spans="1:9" x14ac:dyDescent="0.3">
      <c r="A943" s="70">
        <v>43006</v>
      </c>
      <c r="B943">
        <v>221.74208068850001</v>
      </c>
      <c r="C943">
        <v>101.90966033940001</v>
      </c>
      <c r="D943">
        <v>35.8906478882</v>
      </c>
      <c r="E943">
        <v>4.3411116600000001</v>
      </c>
      <c r="F943">
        <v>1.1991011E-3</v>
      </c>
      <c r="G943">
        <v>-2.9677789999999998E-3</v>
      </c>
      <c r="H943">
        <v>-6.1789775999999998E-3</v>
      </c>
      <c r="I943">
        <v>-2.8467040000000002E-4</v>
      </c>
    </row>
    <row r="944" spans="1:9" x14ac:dyDescent="0.3">
      <c r="A944" s="70">
        <v>43007</v>
      </c>
      <c r="B944">
        <v>222.52151489260001</v>
      </c>
      <c r="C944">
        <v>102.13888549799999</v>
      </c>
      <c r="D944">
        <v>36.087337493900002</v>
      </c>
      <c r="E944">
        <v>4.4174647331000001</v>
      </c>
      <c r="F944">
        <v>3.5088852999999999E-3</v>
      </c>
      <c r="G944">
        <v>2.2467718000000001E-3</v>
      </c>
      <c r="H944">
        <v>5.4652848000000002E-3</v>
      </c>
      <c r="I944">
        <v>1.7435483599999999E-2</v>
      </c>
    </row>
    <row r="945" spans="1:9" x14ac:dyDescent="0.3">
      <c r="A945" s="70">
        <v>43010</v>
      </c>
      <c r="B945">
        <v>223.48698425289999</v>
      </c>
      <c r="C945">
        <v>101.9518814087</v>
      </c>
      <c r="D945">
        <v>36.014759063699998</v>
      </c>
      <c r="E945">
        <v>4.4231500626000004</v>
      </c>
      <c r="F945">
        <v>4.3293832999999997E-3</v>
      </c>
      <c r="G945">
        <v>-1.8325586E-3</v>
      </c>
      <c r="H945">
        <v>-2.0132133999999999E-3</v>
      </c>
      <c r="I945">
        <v>1.2861844E-3</v>
      </c>
    </row>
    <row r="946" spans="1:9" x14ac:dyDescent="0.3">
      <c r="A946" s="70">
        <v>43011</v>
      </c>
      <c r="B946">
        <v>223.96522521969999</v>
      </c>
      <c r="C946">
        <v>102.05028533940001</v>
      </c>
      <c r="D946">
        <v>36.171638488799999</v>
      </c>
      <c r="E946">
        <v>4.4322924614000003</v>
      </c>
      <c r="F946">
        <v>2.1376188999999999E-3</v>
      </c>
      <c r="G946">
        <v>9.6473420000000004E-4</v>
      </c>
      <c r="H946">
        <v>4.3465162E-3</v>
      </c>
      <c r="I946">
        <v>2.0648098000000002E-3</v>
      </c>
    </row>
    <row r="947" spans="1:9" x14ac:dyDescent="0.3">
      <c r="A947" s="70">
        <v>43012</v>
      </c>
      <c r="B947">
        <v>224.23098754879999</v>
      </c>
      <c r="C947">
        <v>102.0585098267</v>
      </c>
      <c r="D947">
        <v>35.937492370599998</v>
      </c>
      <c r="E947">
        <v>4.4693584442000001</v>
      </c>
      <c r="F947">
        <v>1.1859196999999999E-3</v>
      </c>
      <c r="G947">
        <v>8.0589199999999997E-5</v>
      </c>
      <c r="H947">
        <v>-6.4942382999999999E-3</v>
      </c>
      <c r="I947">
        <v>8.3279376999999995E-3</v>
      </c>
    </row>
    <row r="948" spans="1:9" x14ac:dyDescent="0.3">
      <c r="A948" s="70">
        <v>43013</v>
      </c>
      <c r="B948">
        <v>225.55953979489999</v>
      </c>
      <c r="C948">
        <v>101.67292785639999</v>
      </c>
      <c r="D948">
        <v>36.384712219199997</v>
      </c>
      <c r="E948">
        <v>4.4668865204000001</v>
      </c>
      <c r="F948">
        <v>5.9074436999999999E-3</v>
      </c>
      <c r="G948">
        <v>-3.7852031E-3</v>
      </c>
      <c r="H948">
        <v>1.2367586200000001E-2</v>
      </c>
      <c r="I948">
        <v>-5.5323549999999997E-4</v>
      </c>
    </row>
    <row r="949" spans="1:9" x14ac:dyDescent="0.3">
      <c r="A949" s="70">
        <v>43014</v>
      </c>
      <c r="B949">
        <v>225.30270385739999</v>
      </c>
      <c r="C949">
        <v>101.3858261108</v>
      </c>
      <c r="D949">
        <v>36.363639831500002</v>
      </c>
      <c r="E949">
        <v>4.4799833297999996</v>
      </c>
      <c r="F949">
        <v>-1.1393102E-3</v>
      </c>
      <c r="G949">
        <v>-2.8277721000000001E-3</v>
      </c>
      <c r="H949">
        <v>-5.7932280000000001E-4</v>
      </c>
      <c r="I949">
        <v>2.9276873000000001E-3</v>
      </c>
    </row>
    <row r="950" spans="1:9" x14ac:dyDescent="0.3">
      <c r="A950" s="70">
        <v>43017</v>
      </c>
      <c r="B950">
        <v>224.9306793213</v>
      </c>
      <c r="C950">
        <v>101.70574951170001</v>
      </c>
      <c r="D950">
        <v>36.490074157700001</v>
      </c>
      <c r="E950">
        <v>4.5810508727999997</v>
      </c>
      <c r="F950">
        <v>-1.6525857000000001E-3</v>
      </c>
      <c r="G950">
        <v>3.1505360999999998E-3</v>
      </c>
      <c r="H950">
        <v>3.4709129999999999E-3</v>
      </c>
      <c r="I950">
        <v>2.2309094599999999E-2</v>
      </c>
    </row>
    <row r="951" spans="1:9" x14ac:dyDescent="0.3">
      <c r="A951" s="70">
        <v>43018</v>
      </c>
      <c r="B951">
        <v>225.5241241455</v>
      </c>
      <c r="C951">
        <v>101.86981201170001</v>
      </c>
      <c r="D951">
        <v>36.504123687700002</v>
      </c>
      <c r="E951">
        <v>4.6685242653000003</v>
      </c>
      <c r="F951">
        <v>2.6348711E-3</v>
      </c>
      <c r="G951">
        <v>1.6118097000000001E-3</v>
      </c>
      <c r="H951">
        <v>3.849492E-4</v>
      </c>
      <c r="I951">
        <v>1.8914598599999999E-2</v>
      </c>
    </row>
    <row r="952" spans="1:9" x14ac:dyDescent="0.3">
      <c r="A952" s="70">
        <v>43019</v>
      </c>
      <c r="B952">
        <v>225.87843322750001</v>
      </c>
      <c r="C952">
        <v>102.06674957280001</v>
      </c>
      <c r="D952">
        <v>36.656330108600002</v>
      </c>
      <c r="E952">
        <v>4.7181925774</v>
      </c>
      <c r="F952">
        <v>1.5698146000000001E-3</v>
      </c>
      <c r="G952">
        <v>1.9313615999999999E-3</v>
      </c>
      <c r="H952">
        <v>4.1608992999999997E-3</v>
      </c>
      <c r="I952">
        <v>1.05827791E-2</v>
      </c>
    </row>
    <row r="953" spans="1:9" x14ac:dyDescent="0.3">
      <c r="A953" s="70">
        <v>43020</v>
      </c>
      <c r="B953">
        <v>225.5418548584</v>
      </c>
      <c r="C953">
        <v>102.50146484379999</v>
      </c>
      <c r="D953">
        <v>36.527545928999999</v>
      </c>
      <c r="E953">
        <v>4.7204165459</v>
      </c>
      <c r="F953">
        <v>-1.4911976000000001E-3</v>
      </c>
      <c r="G953">
        <v>4.2500827999999999E-3</v>
      </c>
      <c r="H953">
        <v>-3.5194723000000002E-3</v>
      </c>
      <c r="I953">
        <v>4.7124919999999999E-4</v>
      </c>
    </row>
    <row r="954" spans="1:9" x14ac:dyDescent="0.3">
      <c r="A954" s="70">
        <v>43021</v>
      </c>
      <c r="B954">
        <v>225.8163909912</v>
      </c>
      <c r="C954">
        <v>103.2398071289</v>
      </c>
      <c r="D954">
        <v>36.759361267099997</v>
      </c>
      <c r="E954">
        <v>4.8083844185000002</v>
      </c>
      <c r="F954">
        <v>1.2164890000000001E-3</v>
      </c>
      <c r="G954">
        <v>7.1774170000000002E-3</v>
      </c>
      <c r="H954">
        <v>6.3262626000000002E-3</v>
      </c>
      <c r="I954">
        <v>1.8464101E-2</v>
      </c>
    </row>
    <row r="955" spans="1:9" x14ac:dyDescent="0.3">
      <c r="A955" s="70">
        <v>43024</v>
      </c>
      <c r="B955">
        <v>226.1175994873</v>
      </c>
      <c r="C955">
        <v>103.16594696040001</v>
      </c>
      <c r="D955">
        <v>37.436042785600002</v>
      </c>
      <c r="E955">
        <v>4.8909173012</v>
      </c>
      <c r="F955">
        <v>1.3329758E-3</v>
      </c>
      <c r="G955">
        <v>-7.1567940000000002E-4</v>
      </c>
      <c r="H955">
        <v>1.82410296E-2</v>
      </c>
      <c r="I955">
        <v>1.70187251E-2</v>
      </c>
    </row>
    <row r="956" spans="1:9" x14ac:dyDescent="0.3">
      <c r="A956" s="70">
        <v>43025</v>
      </c>
      <c r="B956">
        <v>226.27703857419999</v>
      </c>
      <c r="C956">
        <v>103.2971878052</v>
      </c>
      <c r="D956">
        <v>37.5741958618</v>
      </c>
      <c r="E956">
        <v>4.8864703177999997</v>
      </c>
      <c r="F956">
        <v>7.0486729999999997E-4</v>
      </c>
      <c r="G956">
        <v>1.2713249E-3</v>
      </c>
      <c r="H956">
        <v>3.6835832999999999E-3</v>
      </c>
      <c r="I956">
        <v>-9.0964660000000005E-4</v>
      </c>
    </row>
    <row r="957" spans="1:9" x14ac:dyDescent="0.3">
      <c r="A957" s="70">
        <v>43026</v>
      </c>
      <c r="B957">
        <v>226.49844360349999</v>
      </c>
      <c r="C957">
        <v>102.61633300779999</v>
      </c>
      <c r="D957">
        <v>37.4079475403</v>
      </c>
      <c r="E957">
        <v>4.8822674750999999</v>
      </c>
      <c r="F957">
        <v>9.779903999999999E-4</v>
      </c>
      <c r="G957">
        <v>-6.6130410000000001E-3</v>
      </c>
      <c r="H957">
        <v>-4.4343515999999998E-3</v>
      </c>
      <c r="I957">
        <v>-8.6046799999999998E-4</v>
      </c>
    </row>
    <row r="958" spans="1:9" x14ac:dyDescent="0.3">
      <c r="A958" s="70">
        <v>43027</v>
      </c>
      <c r="B958">
        <v>226.56045532229999</v>
      </c>
      <c r="C958">
        <v>102.796836853</v>
      </c>
      <c r="D958">
        <v>36.522865295400003</v>
      </c>
      <c r="E958">
        <v>4.8877038955999996</v>
      </c>
      <c r="F958">
        <v>2.7374680000000001E-4</v>
      </c>
      <c r="G958">
        <v>1.7574715E-3</v>
      </c>
      <c r="H958">
        <v>-2.3944672E-2</v>
      </c>
      <c r="I958">
        <v>1.1128837000000001E-3</v>
      </c>
    </row>
    <row r="959" spans="1:9" x14ac:dyDescent="0.3">
      <c r="A959" s="70">
        <v>43028</v>
      </c>
      <c r="B959">
        <v>227.72959899899999</v>
      </c>
      <c r="C959">
        <v>101.70574951170001</v>
      </c>
      <c r="D959">
        <v>36.586082458500002</v>
      </c>
      <c r="E959">
        <v>4.8654656410000001</v>
      </c>
      <c r="F959">
        <v>5.1471355999999999E-3</v>
      </c>
      <c r="G959">
        <v>-1.0670747100000001E-2</v>
      </c>
      <c r="H959">
        <v>1.7293965E-3</v>
      </c>
      <c r="I959">
        <v>-4.5602187000000002E-3</v>
      </c>
    </row>
    <row r="960" spans="1:9" x14ac:dyDescent="0.3">
      <c r="A960" s="70">
        <v>43031</v>
      </c>
      <c r="B960">
        <v>226.84384155270001</v>
      </c>
      <c r="C960">
        <v>101.8862457275</v>
      </c>
      <c r="D960">
        <v>36.567356109599999</v>
      </c>
      <c r="E960">
        <v>4.8585467338999999</v>
      </c>
      <c r="F960">
        <v>-3.8970977999999998E-3</v>
      </c>
      <c r="G960">
        <v>1.7731175E-3</v>
      </c>
      <c r="H960">
        <v>-5.1197449999999995E-4</v>
      </c>
      <c r="I960">
        <v>-1.4230562999999999E-3</v>
      </c>
    </row>
    <row r="961" spans="1:9" x14ac:dyDescent="0.3">
      <c r="A961" s="70">
        <v>43032</v>
      </c>
      <c r="B961">
        <v>227.24244689939999</v>
      </c>
      <c r="C961">
        <v>101.25453948969999</v>
      </c>
      <c r="D961">
        <v>36.785114288300001</v>
      </c>
      <c r="E961">
        <v>4.9094486237000003</v>
      </c>
      <c r="F961">
        <v>1.7556374999999999E-3</v>
      </c>
      <c r="G961">
        <v>-6.2194134999999998E-3</v>
      </c>
      <c r="H961">
        <v>5.9373274999999998E-3</v>
      </c>
      <c r="I961">
        <v>1.0422271699999999E-2</v>
      </c>
    </row>
    <row r="962" spans="1:9" x14ac:dyDescent="0.3">
      <c r="A962" s="70">
        <v>43033</v>
      </c>
      <c r="B962">
        <v>226.1175994873</v>
      </c>
      <c r="C962">
        <v>100.7705993652</v>
      </c>
      <c r="D962">
        <v>36.623542785600002</v>
      </c>
      <c r="E962">
        <v>4.7854042052999999</v>
      </c>
      <c r="F962">
        <v>-4.9622798999999999E-3</v>
      </c>
      <c r="G962">
        <v>-4.7908993E-3</v>
      </c>
      <c r="H962">
        <v>-4.4019812000000002E-3</v>
      </c>
      <c r="I962">
        <v>-2.5591144100000001E-2</v>
      </c>
    </row>
    <row r="963" spans="1:9" x14ac:dyDescent="0.3">
      <c r="A963" s="70">
        <v>43034</v>
      </c>
      <c r="B963">
        <v>226.40989685060001</v>
      </c>
      <c r="C963">
        <v>100.4342422485</v>
      </c>
      <c r="D963">
        <v>36.857692718499997</v>
      </c>
      <c r="E963">
        <v>4.8355660439000001</v>
      </c>
      <c r="F963">
        <v>1.2918437E-3</v>
      </c>
      <c r="G963">
        <v>-3.3434328000000002E-3</v>
      </c>
      <c r="H963">
        <v>6.3730753999999999E-3</v>
      </c>
      <c r="I963">
        <v>1.04276994E-2</v>
      </c>
    </row>
    <row r="964" spans="1:9" x14ac:dyDescent="0.3">
      <c r="A964" s="70">
        <v>43035</v>
      </c>
      <c r="B964">
        <v>228.26100158689999</v>
      </c>
      <c r="C964">
        <v>101.0987167358</v>
      </c>
      <c r="D964">
        <v>38.178310394299999</v>
      </c>
      <c r="E964">
        <v>4.9880280494999996</v>
      </c>
      <c r="F964">
        <v>8.1426586999999995E-3</v>
      </c>
      <c r="G964">
        <v>6.5942255999999998E-3</v>
      </c>
      <c r="H964">
        <v>3.5203209200000002E-2</v>
      </c>
      <c r="I964">
        <v>3.1042456999999999E-2</v>
      </c>
    </row>
    <row r="965" spans="1:9" x14ac:dyDescent="0.3">
      <c r="A965" s="70">
        <v>43038</v>
      </c>
      <c r="B965">
        <v>227.41076660159999</v>
      </c>
      <c r="C965">
        <v>102.06674957280001</v>
      </c>
      <c r="D965">
        <v>39.037643432599999</v>
      </c>
      <c r="E965">
        <v>5.0369548797999997</v>
      </c>
      <c r="F965">
        <v>-3.7317913E-3</v>
      </c>
      <c r="G965">
        <v>9.5295738999999994E-3</v>
      </c>
      <c r="H965">
        <v>2.2258833200000001E-2</v>
      </c>
      <c r="I965">
        <v>9.7610578000000003E-3</v>
      </c>
    </row>
    <row r="966" spans="1:9" x14ac:dyDescent="0.3">
      <c r="A966" s="70">
        <v>43039</v>
      </c>
      <c r="B966">
        <v>227.7650756836</v>
      </c>
      <c r="C966">
        <v>102.09954071040001</v>
      </c>
      <c r="D966">
        <v>39.580875396700002</v>
      </c>
      <c r="E966">
        <v>5.1103439331000002</v>
      </c>
      <c r="F966">
        <v>1.5568012000000001E-3</v>
      </c>
      <c r="G966">
        <v>3.2121990000000001E-4</v>
      </c>
      <c r="H966">
        <v>1.38196602E-2</v>
      </c>
      <c r="I966">
        <v>1.44649989E-2</v>
      </c>
    </row>
    <row r="967" spans="1:9" x14ac:dyDescent="0.3">
      <c r="A967" s="70">
        <v>43040</v>
      </c>
      <c r="B967">
        <v>228.06617736819999</v>
      </c>
      <c r="C967">
        <v>102.55410766599999</v>
      </c>
      <c r="D967">
        <v>39.077453613300001</v>
      </c>
      <c r="E967">
        <v>5.1199812889</v>
      </c>
      <c r="F967">
        <v>1.3211105000000001E-3</v>
      </c>
      <c r="G967">
        <v>4.4423122000000004E-3</v>
      </c>
      <c r="H967">
        <v>-1.2800390300000001E-2</v>
      </c>
      <c r="I967">
        <v>1.8840767E-3</v>
      </c>
    </row>
    <row r="968" spans="1:9" x14ac:dyDescent="0.3">
      <c r="A968" s="70">
        <v>43041</v>
      </c>
      <c r="B968">
        <v>228.15473937990001</v>
      </c>
      <c r="C968">
        <v>103.0062866211</v>
      </c>
      <c r="D968">
        <v>39.363109588599997</v>
      </c>
      <c r="E968">
        <v>5.0888452529999997</v>
      </c>
      <c r="F968">
        <v>3.882418E-4</v>
      </c>
      <c r="G968">
        <v>4.3994825999999999E-3</v>
      </c>
      <c r="H968">
        <v>7.2834060999999997E-3</v>
      </c>
      <c r="I968">
        <v>-6.0998455000000002E-3</v>
      </c>
    </row>
    <row r="969" spans="1:9" x14ac:dyDescent="0.3">
      <c r="A969" s="70">
        <v>43042</v>
      </c>
      <c r="B969">
        <v>228.9164428711</v>
      </c>
      <c r="C969">
        <v>103.285774231</v>
      </c>
      <c r="D969">
        <v>40.391029357900003</v>
      </c>
      <c r="E969">
        <v>5.1567983627</v>
      </c>
      <c r="F969">
        <v>3.3329784E-3</v>
      </c>
      <c r="G969">
        <v>2.709632E-3</v>
      </c>
      <c r="H969">
        <v>2.57786419E-2</v>
      </c>
      <c r="I969">
        <v>1.3264975599999999E-2</v>
      </c>
    </row>
    <row r="970" spans="1:9" x14ac:dyDescent="0.3">
      <c r="A970" s="70">
        <v>43045</v>
      </c>
      <c r="B970">
        <v>229.2707824707</v>
      </c>
      <c r="C970">
        <v>103.6721420288</v>
      </c>
      <c r="D970">
        <v>40.800796508799998</v>
      </c>
      <c r="E970">
        <v>5.1800274849000001</v>
      </c>
      <c r="F970">
        <v>1.5467025E-3</v>
      </c>
      <c r="G970">
        <v>3.7337856000000001E-3</v>
      </c>
      <c r="H970">
        <v>1.0093888800000001E-2</v>
      </c>
      <c r="I970">
        <v>4.4944475999999997E-3</v>
      </c>
    </row>
    <row r="971" spans="1:9" x14ac:dyDescent="0.3">
      <c r="A971" s="70">
        <v>43046</v>
      </c>
      <c r="B971">
        <v>229.111328125</v>
      </c>
      <c r="C971">
        <v>104.1078414917</v>
      </c>
      <c r="D971">
        <v>40.931922912600001</v>
      </c>
      <c r="E971">
        <v>5.2393326759000001</v>
      </c>
      <c r="F971">
        <v>-6.9572679999999997E-4</v>
      </c>
      <c r="G971">
        <v>4.1938601999999998E-3</v>
      </c>
      <c r="H971">
        <v>3.2086663999999999E-3</v>
      </c>
      <c r="I971">
        <v>1.13837761E-2</v>
      </c>
    </row>
    <row r="972" spans="1:9" x14ac:dyDescent="0.3">
      <c r="A972" s="70">
        <v>43047</v>
      </c>
      <c r="B972">
        <v>229.50105285640001</v>
      </c>
      <c r="C972">
        <v>103.8777008057</v>
      </c>
      <c r="D972">
        <v>41.266761779799999</v>
      </c>
      <c r="E972">
        <v>5.1684136390999997</v>
      </c>
      <c r="F972">
        <v>1.6995827000000001E-3</v>
      </c>
      <c r="G972">
        <v>-2.2130459000000002E-3</v>
      </c>
      <c r="H972">
        <v>8.1471064999999992E-3</v>
      </c>
      <c r="I972">
        <v>-1.3628336499999999E-2</v>
      </c>
    </row>
    <row r="973" spans="1:9" x14ac:dyDescent="0.3">
      <c r="A973" s="70">
        <v>43048</v>
      </c>
      <c r="B973">
        <v>228.66847229000001</v>
      </c>
      <c r="C973">
        <v>103.5817108154</v>
      </c>
      <c r="D973">
        <v>41.182472228999998</v>
      </c>
      <c r="E973">
        <v>5.0735244751000002</v>
      </c>
      <c r="F973">
        <v>-3.6343818000000002E-3</v>
      </c>
      <c r="G973">
        <v>-2.8534757000000001E-3</v>
      </c>
      <c r="H973">
        <v>-2.0446419000000001E-3</v>
      </c>
      <c r="I973">
        <v>-1.8530062999999999E-2</v>
      </c>
    </row>
    <row r="974" spans="1:9" x14ac:dyDescent="0.3">
      <c r="A974" s="70">
        <v>43049</v>
      </c>
      <c r="B974">
        <v>228.59762573239999</v>
      </c>
      <c r="C974">
        <v>102.0197982788</v>
      </c>
      <c r="D974">
        <v>41.046165466300003</v>
      </c>
      <c r="E974">
        <v>5.3408923148999996</v>
      </c>
      <c r="F974">
        <v>-3.0987020000000003E-4</v>
      </c>
      <c r="G974">
        <v>-1.51938825E-2</v>
      </c>
      <c r="H974">
        <v>-3.3153142999999999E-3</v>
      </c>
      <c r="I974">
        <v>5.1357000399999998E-2</v>
      </c>
    </row>
    <row r="975" spans="1:9" x14ac:dyDescent="0.3">
      <c r="A975" s="70">
        <v>43052</v>
      </c>
      <c r="B975">
        <v>228.81016540530001</v>
      </c>
      <c r="C975">
        <v>102.2335739136</v>
      </c>
      <c r="D975">
        <v>40.881679534900002</v>
      </c>
      <c r="E975">
        <v>5.2541580200000002</v>
      </c>
      <c r="F975">
        <v>9.2932259999999999E-4</v>
      </c>
      <c r="G975">
        <v>2.0932404999999999E-3</v>
      </c>
      <c r="H975">
        <v>-4.0153907000000004E-3</v>
      </c>
      <c r="I975">
        <v>-1.6372972199999999E-2</v>
      </c>
    </row>
    <row r="976" spans="1:9" x14ac:dyDescent="0.3">
      <c r="A976" s="70">
        <v>43053</v>
      </c>
      <c r="B976">
        <v>228.27880859379999</v>
      </c>
      <c r="C976">
        <v>102.92408752439999</v>
      </c>
      <c r="D976">
        <v>40.2636489868</v>
      </c>
      <c r="E976">
        <v>5.2924580574000002</v>
      </c>
      <c r="F976">
        <v>-2.3249611E-3</v>
      </c>
      <c r="G976">
        <v>6.7315665000000002E-3</v>
      </c>
      <c r="H976">
        <v>-1.52329779E-2</v>
      </c>
      <c r="I976">
        <v>7.2630320999999996E-3</v>
      </c>
    </row>
    <row r="977" spans="1:9" x14ac:dyDescent="0.3">
      <c r="A977" s="70">
        <v>43054</v>
      </c>
      <c r="B977">
        <v>227.13618469240001</v>
      </c>
      <c r="C977">
        <v>104.042098999</v>
      </c>
      <c r="D977">
        <v>39.732570648200003</v>
      </c>
      <c r="E977">
        <v>5.1886749268000001</v>
      </c>
      <c r="F977">
        <v>-5.0179563999999998E-3</v>
      </c>
      <c r="G977">
        <v>1.08039131E-2</v>
      </c>
      <c r="H977">
        <v>-1.3277781000000001E-2</v>
      </c>
      <c r="I977">
        <v>-1.98044473E-2</v>
      </c>
    </row>
    <row r="978" spans="1:9" x14ac:dyDescent="0.3">
      <c r="A978" s="70">
        <v>43055</v>
      </c>
      <c r="B978">
        <v>229.0670928955</v>
      </c>
      <c r="C978">
        <v>103.1378250122</v>
      </c>
      <c r="D978">
        <v>40.207244873</v>
      </c>
      <c r="E978">
        <v>5.2289538382999998</v>
      </c>
      <c r="F978">
        <v>8.4651725999999993E-3</v>
      </c>
      <c r="G978">
        <v>-8.7294146000000006E-3</v>
      </c>
      <c r="H978">
        <v>1.18759294E-2</v>
      </c>
      <c r="I978">
        <v>7.7328752999999998E-3</v>
      </c>
    </row>
    <row r="979" spans="1:9" x14ac:dyDescent="0.3">
      <c r="A979" s="70">
        <v>43056</v>
      </c>
      <c r="B979">
        <v>228.39389038089999</v>
      </c>
      <c r="C979">
        <v>103.90234375</v>
      </c>
      <c r="D979">
        <v>39.984012603799997</v>
      </c>
      <c r="E979">
        <v>5.2227764130000001</v>
      </c>
      <c r="F979">
        <v>-2.9432148999999999E-3</v>
      </c>
      <c r="G979">
        <v>7.3852548999999998E-3</v>
      </c>
      <c r="H979">
        <v>-5.5675107999999997E-3</v>
      </c>
      <c r="I979">
        <v>-1.1820868E-3</v>
      </c>
    </row>
    <row r="980" spans="1:9" x14ac:dyDescent="0.3">
      <c r="A980" s="70">
        <v>43059</v>
      </c>
      <c r="B980">
        <v>228.78366088870001</v>
      </c>
      <c r="C980">
        <v>103.8612289429</v>
      </c>
      <c r="D980">
        <v>39.9440574646</v>
      </c>
      <c r="E980">
        <v>5.2899885178000003</v>
      </c>
      <c r="F980">
        <v>1.7051169999999999E-3</v>
      </c>
      <c r="G980">
        <v>-3.9578459999999998E-4</v>
      </c>
      <c r="H980">
        <v>-9.9977750000000004E-4</v>
      </c>
      <c r="I980">
        <v>1.27869349E-2</v>
      </c>
    </row>
    <row r="981" spans="1:9" x14ac:dyDescent="0.3">
      <c r="A981" s="70">
        <v>43060</v>
      </c>
      <c r="B981">
        <v>230.2805633545</v>
      </c>
      <c r="C981">
        <v>104.19007873539999</v>
      </c>
      <c r="D981">
        <v>40.686622619600001</v>
      </c>
      <c r="E981">
        <v>5.3386683464000004</v>
      </c>
      <c r="F981">
        <v>6.5215613999999996E-3</v>
      </c>
      <c r="G981">
        <v>3.1612401000000001E-3</v>
      </c>
      <c r="H981">
        <v>1.8419444E-2</v>
      </c>
      <c r="I981">
        <v>9.1601731999999998E-3</v>
      </c>
    </row>
    <row r="982" spans="1:9" x14ac:dyDescent="0.3">
      <c r="A982" s="70">
        <v>43061</v>
      </c>
      <c r="B982">
        <v>230.0768585205</v>
      </c>
      <c r="C982">
        <v>104.52713775629999</v>
      </c>
      <c r="D982">
        <v>41.114326477100001</v>
      </c>
      <c r="E982">
        <v>5.3146834373000003</v>
      </c>
      <c r="F982">
        <v>-8.8498560000000001E-4</v>
      </c>
      <c r="G982">
        <v>3.2298180000000002E-3</v>
      </c>
      <c r="H982">
        <v>1.0457281000000001E-2</v>
      </c>
      <c r="I982">
        <v>-4.5027988E-3</v>
      </c>
    </row>
    <row r="983" spans="1:9" x14ac:dyDescent="0.3">
      <c r="A983" s="70">
        <v>43063</v>
      </c>
      <c r="B983">
        <v>230.60823059079999</v>
      </c>
      <c r="C983">
        <v>104.2394561768</v>
      </c>
      <c r="D983">
        <v>41.116672515899999</v>
      </c>
      <c r="E983">
        <v>5.3648781775999996</v>
      </c>
      <c r="F983">
        <v>2.3068786999999999E-3</v>
      </c>
      <c r="G983">
        <v>-2.7560134E-3</v>
      </c>
      <c r="H983">
        <v>5.7059699999999999E-5</v>
      </c>
      <c r="I983">
        <v>9.4002192000000005E-3</v>
      </c>
    </row>
    <row r="984" spans="1:9" x14ac:dyDescent="0.3">
      <c r="A984" s="70">
        <v>43066</v>
      </c>
      <c r="B984">
        <v>230.49310302730001</v>
      </c>
      <c r="C984">
        <v>104.0914077759</v>
      </c>
      <c r="D984">
        <v>40.9098777771</v>
      </c>
      <c r="E984">
        <v>5.2951478957999996</v>
      </c>
      <c r="F984">
        <v>-4.9935910000000003E-4</v>
      </c>
      <c r="G984">
        <v>-1.4212817E-3</v>
      </c>
      <c r="H984">
        <v>-5.0421522000000003E-3</v>
      </c>
      <c r="I984">
        <v>-1.3082759100000001E-2</v>
      </c>
    </row>
    <row r="985" spans="1:9" x14ac:dyDescent="0.3">
      <c r="A985" s="70">
        <v>43067</v>
      </c>
      <c r="B985">
        <v>232.83140563960001</v>
      </c>
      <c r="C985">
        <v>104.2311630249</v>
      </c>
      <c r="D985">
        <v>40.670188903800003</v>
      </c>
      <c r="E985">
        <v>5.21033144</v>
      </c>
      <c r="F985">
        <v>1.0093670500000001E-2</v>
      </c>
      <c r="G985">
        <v>1.3417199E-3</v>
      </c>
      <c r="H985">
        <v>-5.8761795999999998E-3</v>
      </c>
      <c r="I985">
        <v>-1.6147439999999999E-2</v>
      </c>
    </row>
    <row r="986" spans="1:9" x14ac:dyDescent="0.3">
      <c r="A986" s="70">
        <v>43068</v>
      </c>
      <c r="B986">
        <v>232.68971252439999</v>
      </c>
      <c r="C986">
        <v>103.20355987550001</v>
      </c>
      <c r="D986">
        <v>39.826557159399997</v>
      </c>
      <c r="E986">
        <v>4.8569760323000004</v>
      </c>
      <c r="F986">
        <v>-6.0875060000000001E-4</v>
      </c>
      <c r="G986">
        <v>-9.9078065999999992E-3</v>
      </c>
      <c r="H986">
        <v>-2.0961409600000001E-2</v>
      </c>
      <c r="I986">
        <v>-7.0227441200000004E-2</v>
      </c>
    </row>
    <row r="987" spans="1:9" x14ac:dyDescent="0.3">
      <c r="A987" s="70">
        <v>43069</v>
      </c>
      <c r="B987">
        <v>234.72686767580001</v>
      </c>
      <c r="C987">
        <v>102.85832214360001</v>
      </c>
      <c r="D987">
        <v>40.3834877014</v>
      </c>
      <c r="E987">
        <v>4.9630570411999999</v>
      </c>
      <c r="F987">
        <v>8.7167128E-3</v>
      </c>
      <c r="G987">
        <v>-3.3508192000000002E-3</v>
      </c>
      <c r="H987">
        <v>1.38870261E-2</v>
      </c>
      <c r="I987">
        <v>2.16058612E-2</v>
      </c>
    </row>
    <row r="988" spans="1:9" x14ac:dyDescent="0.3">
      <c r="A988" s="70">
        <v>43070</v>
      </c>
      <c r="B988">
        <v>234.2396697998</v>
      </c>
      <c r="C988">
        <v>104.2463607788</v>
      </c>
      <c r="D988">
        <v>40.195507049600003</v>
      </c>
      <c r="E988">
        <v>4.8881330490000003</v>
      </c>
      <c r="F988">
        <v>-2.0777519E-3</v>
      </c>
      <c r="G988">
        <v>1.3404423299999999E-2</v>
      </c>
      <c r="H988">
        <v>-4.6657566999999999E-3</v>
      </c>
      <c r="I988">
        <v>-1.5211448799999999E-2</v>
      </c>
    </row>
    <row r="989" spans="1:9" x14ac:dyDescent="0.3">
      <c r="A989" s="70">
        <v>43073</v>
      </c>
      <c r="B989">
        <v>233.9563293457</v>
      </c>
      <c r="C989">
        <v>104.2957458496</v>
      </c>
      <c r="D989">
        <v>39.901760101299999</v>
      </c>
      <c r="E989">
        <v>4.6156363486999998</v>
      </c>
      <c r="F989">
        <v>-1.2103499E-3</v>
      </c>
      <c r="G989">
        <v>4.7362210000000002E-4</v>
      </c>
      <c r="H989">
        <v>-7.3347886999999999E-3</v>
      </c>
      <c r="I989">
        <v>-5.7360695500000003E-2</v>
      </c>
    </row>
    <row r="990" spans="1:9" x14ac:dyDescent="0.3">
      <c r="A990" s="70">
        <v>43074</v>
      </c>
      <c r="B990">
        <v>233.11486816409999</v>
      </c>
      <c r="C990">
        <v>104.81470489500001</v>
      </c>
      <c r="D990">
        <v>39.8641395569</v>
      </c>
      <c r="E990">
        <v>4.6423420905999997</v>
      </c>
      <c r="F990">
        <v>-3.6031427E-3</v>
      </c>
      <c r="G990">
        <v>4.9635024E-3</v>
      </c>
      <c r="H990">
        <v>-9.4327389999999999E-4</v>
      </c>
      <c r="I990">
        <v>5.7692543000000002E-3</v>
      </c>
    </row>
    <row r="991" spans="1:9" x14ac:dyDescent="0.3">
      <c r="A991" s="70">
        <v>43075</v>
      </c>
      <c r="B991">
        <v>233.15911865230001</v>
      </c>
      <c r="C991">
        <v>105.17719268800001</v>
      </c>
      <c r="D991">
        <v>39.716110229500003</v>
      </c>
      <c r="E991">
        <v>4.6799273490999997</v>
      </c>
      <c r="F991">
        <v>1.8980470000000001E-4</v>
      </c>
      <c r="G991">
        <v>3.4524013E-3</v>
      </c>
      <c r="H991">
        <v>-3.7202571999999999E-3</v>
      </c>
      <c r="I991">
        <v>8.0635862999999999E-3</v>
      </c>
    </row>
    <row r="992" spans="1:9" x14ac:dyDescent="0.3">
      <c r="A992" s="70">
        <v>43076</v>
      </c>
      <c r="B992">
        <v>233.89428710940001</v>
      </c>
      <c r="C992">
        <v>104.35343933110001</v>
      </c>
      <c r="D992">
        <v>39.788955688500003</v>
      </c>
      <c r="E992">
        <v>4.7474331856000003</v>
      </c>
      <c r="F992">
        <v>3.1481156000000001E-3</v>
      </c>
      <c r="G992">
        <v>-7.8628846999999995E-3</v>
      </c>
      <c r="H992">
        <v>1.8324738999999999E-3</v>
      </c>
      <c r="I992">
        <v>1.4321503899999999E-2</v>
      </c>
    </row>
    <row r="993" spans="1:9" x14ac:dyDescent="0.3">
      <c r="A993" s="70">
        <v>43077</v>
      </c>
      <c r="B993">
        <v>235.16975402829999</v>
      </c>
      <c r="C993">
        <v>104.3616485596</v>
      </c>
      <c r="D993">
        <v>39.800712585399999</v>
      </c>
      <c r="E993">
        <v>4.7350711822999996</v>
      </c>
      <c r="F993">
        <v>5.4383621E-3</v>
      </c>
      <c r="G993">
        <v>7.8664400000000005E-5</v>
      </c>
      <c r="H993">
        <v>2.9543780000000001E-4</v>
      </c>
      <c r="I993">
        <v>-2.6073302999999998E-3</v>
      </c>
    </row>
    <row r="994" spans="1:9" x14ac:dyDescent="0.3">
      <c r="A994" s="70">
        <v>43080</v>
      </c>
      <c r="B994">
        <v>235.87831115719999</v>
      </c>
      <c r="C994">
        <v>104.1474914551</v>
      </c>
      <c r="D994">
        <v>40.576183319099997</v>
      </c>
      <c r="E994">
        <v>4.8134541512000002</v>
      </c>
      <c r="F994">
        <v>3.0084304E-3</v>
      </c>
      <c r="G994">
        <v>-2.0541754999999998E-3</v>
      </c>
      <c r="H994">
        <v>1.92964604E-2</v>
      </c>
      <c r="I994">
        <v>1.64181854E-2</v>
      </c>
    </row>
    <row r="995" spans="1:9" x14ac:dyDescent="0.3">
      <c r="A995" s="70">
        <v>43081</v>
      </c>
      <c r="B995">
        <v>236.29461669919999</v>
      </c>
      <c r="C995">
        <v>104.10628509519999</v>
      </c>
      <c r="D995">
        <v>40.348243713400002</v>
      </c>
      <c r="E995">
        <v>4.7189965247999996</v>
      </c>
      <c r="F995">
        <v>1.7633608999999999E-3</v>
      </c>
      <c r="G995">
        <v>-3.957322E-4</v>
      </c>
      <c r="H995">
        <v>-5.6334093000000003E-3</v>
      </c>
      <c r="I995">
        <v>-1.9818768800000001E-2</v>
      </c>
    </row>
    <row r="996" spans="1:9" x14ac:dyDescent="0.3">
      <c r="A996" s="70">
        <v>43082</v>
      </c>
      <c r="B996">
        <v>236.26803588870001</v>
      </c>
      <c r="C996">
        <v>104.88888549799999</v>
      </c>
      <c r="D996">
        <v>40.482189178500001</v>
      </c>
      <c r="E996">
        <v>4.6037664413000003</v>
      </c>
      <c r="F996">
        <v>-1.124965E-4</v>
      </c>
      <c r="G996">
        <v>7.4892070999999999E-3</v>
      </c>
      <c r="H996">
        <v>3.3142366000000001E-3</v>
      </c>
      <c r="I996">
        <v>-2.47214163E-2</v>
      </c>
    </row>
    <row r="997" spans="1:9" x14ac:dyDescent="0.3">
      <c r="A997" s="70">
        <v>43083</v>
      </c>
      <c r="B997">
        <v>235.3025970459</v>
      </c>
      <c r="C997">
        <v>105.3336715698</v>
      </c>
      <c r="D997">
        <v>40.470443725599999</v>
      </c>
      <c r="E997">
        <v>4.6109371184999999</v>
      </c>
      <c r="F997">
        <v>-4.0945729999999998E-3</v>
      </c>
      <c r="G997">
        <v>4.2315794999999998E-3</v>
      </c>
      <c r="H997">
        <v>-2.901809E-4</v>
      </c>
      <c r="I997">
        <v>1.5563558E-3</v>
      </c>
    </row>
    <row r="998" spans="1:9" x14ac:dyDescent="0.3">
      <c r="A998" s="70">
        <v>43084</v>
      </c>
      <c r="B998">
        <v>237.26211547849999</v>
      </c>
      <c r="C998">
        <v>105.7290878296</v>
      </c>
      <c r="D998">
        <v>40.881679534900002</v>
      </c>
      <c r="E998">
        <v>4.7368001937999997</v>
      </c>
      <c r="F998">
        <v>8.2931696000000006E-3</v>
      </c>
      <c r="G998">
        <v>3.7469113E-3</v>
      </c>
      <c r="H998">
        <v>1.0110106400000001E-2</v>
      </c>
      <c r="I998">
        <v>2.6930727299999999E-2</v>
      </c>
    </row>
    <row r="999" spans="1:9" x14ac:dyDescent="0.3">
      <c r="A999" s="70">
        <v>43087</v>
      </c>
      <c r="B999">
        <v>238.7665863037</v>
      </c>
      <c r="C999">
        <v>104.7652893066</v>
      </c>
      <c r="D999">
        <v>41.457412719700002</v>
      </c>
      <c r="E999">
        <v>4.8935728073</v>
      </c>
      <c r="F999">
        <v>6.3209459000000004E-3</v>
      </c>
      <c r="G999">
        <v>-9.1575392000000002E-3</v>
      </c>
      <c r="H999">
        <v>1.39846712E-2</v>
      </c>
      <c r="I999">
        <v>3.2560828999999999E-2</v>
      </c>
    </row>
    <row r="1000" spans="1:9" x14ac:dyDescent="0.3">
      <c r="A1000" s="70">
        <v>43088</v>
      </c>
      <c r="B1000">
        <v>237.84963989260001</v>
      </c>
      <c r="C1000">
        <v>103.40608978269999</v>
      </c>
      <c r="D1000">
        <v>41.015613555900003</v>
      </c>
      <c r="E1000">
        <v>4.8493108748999996</v>
      </c>
      <c r="F1000">
        <v>-3.8477394999999999E-3</v>
      </c>
      <c r="G1000">
        <v>-1.3058652400000001E-2</v>
      </c>
      <c r="H1000">
        <v>-1.07138882E-2</v>
      </c>
      <c r="I1000">
        <v>-9.0860648999999995E-3</v>
      </c>
    </row>
    <row r="1001" spans="1:9" x14ac:dyDescent="0.3">
      <c r="A1001" s="70">
        <v>43089</v>
      </c>
      <c r="B1001">
        <v>237.72500610349999</v>
      </c>
      <c r="C1001">
        <v>102.26104736329999</v>
      </c>
      <c r="D1001">
        <v>40.970977783199999</v>
      </c>
      <c r="E1001">
        <v>4.8663725852999997</v>
      </c>
      <c r="F1001">
        <v>-5.2413980000000002E-4</v>
      </c>
      <c r="G1001">
        <v>-1.1135024E-2</v>
      </c>
      <c r="H1001">
        <v>-1.0888555000000001E-3</v>
      </c>
      <c r="I1001">
        <v>3.5122032999999999E-3</v>
      </c>
    </row>
    <row r="1002" spans="1:9" x14ac:dyDescent="0.3">
      <c r="A1002" s="70">
        <v>43090</v>
      </c>
      <c r="B1002">
        <v>238.21458435060001</v>
      </c>
      <c r="C1002">
        <v>102.85711669920001</v>
      </c>
      <c r="D1002">
        <v>41.126060485799997</v>
      </c>
      <c r="E1002">
        <v>4.8438706398000004</v>
      </c>
      <c r="F1002">
        <v>2.0573133E-3</v>
      </c>
      <c r="G1002">
        <v>5.8119768999999998E-3</v>
      </c>
      <c r="H1002">
        <v>3.7780384999999998E-3</v>
      </c>
      <c r="I1002">
        <v>-4.6346905000000001E-3</v>
      </c>
    </row>
    <row r="1003" spans="1:9" x14ac:dyDescent="0.3">
      <c r="A1003" s="70">
        <v>43091</v>
      </c>
      <c r="B1003">
        <v>238.15229797360001</v>
      </c>
      <c r="C1003">
        <v>102.9974365234</v>
      </c>
      <c r="D1003">
        <v>41.126060485799997</v>
      </c>
      <c r="E1003">
        <v>4.828540802</v>
      </c>
      <c r="F1003">
        <v>-2.6150590000000002E-4</v>
      </c>
      <c r="G1003">
        <v>1.3632912000000001E-3</v>
      </c>
      <c r="H1003">
        <v>0</v>
      </c>
      <c r="I1003">
        <v>-3.1698095000000002E-3</v>
      </c>
    </row>
    <row r="1004" spans="1:9" x14ac:dyDescent="0.3">
      <c r="A1004" s="70">
        <v>43095</v>
      </c>
      <c r="B1004">
        <v>237.86743164059999</v>
      </c>
      <c r="C1004">
        <v>103.3028640747</v>
      </c>
      <c r="D1004">
        <v>40.0827064514</v>
      </c>
      <c r="E1004">
        <v>4.8821969031999997</v>
      </c>
      <c r="F1004">
        <v>-1.1968679E-3</v>
      </c>
      <c r="G1004">
        <v>2.9610016999999998E-3</v>
      </c>
      <c r="H1004">
        <v>-2.5697014899999999E-2</v>
      </c>
      <c r="I1004">
        <v>1.1050993E-2</v>
      </c>
    </row>
    <row r="1005" spans="1:9" x14ac:dyDescent="0.3">
      <c r="A1005" s="70">
        <v>43096</v>
      </c>
      <c r="B1005">
        <v>237.98315429690001</v>
      </c>
      <c r="C1005">
        <v>104.6484069824</v>
      </c>
      <c r="D1005">
        <v>40.0897483826</v>
      </c>
      <c r="E1005">
        <v>4.8755216599000004</v>
      </c>
      <c r="F1005">
        <v>4.8638229999999999E-4</v>
      </c>
      <c r="G1005">
        <v>1.29411249E-2</v>
      </c>
      <c r="H1005">
        <v>1.756696E-4</v>
      </c>
      <c r="I1005">
        <v>-1.3681978000000001E-3</v>
      </c>
    </row>
    <row r="1006" spans="1:9" x14ac:dyDescent="0.3">
      <c r="A1006" s="70">
        <v>43097</v>
      </c>
      <c r="B1006">
        <v>238.47274780270001</v>
      </c>
      <c r="C1006">
        <v>104.5576095581</v>
      </c>
      <c r="D1006">
        <v>40.202541351299999</v>
      </c>
      <c r="E1006">
        <v>4.8812088965999996</v>
      </c>
      <c r="F1006">
        <v>2.0551479000000001E-3</v>
      </c>
      <c r="G1006">
        <v>-8.6801930000000003E-4</v>
      </c>
      <c r="H1006">
        <v>2.8095609999999999E-3</v>
      </c>
      <c r="I1006">
        <v>1.1658079999999999E-3</v>
      </c>
    </row>
    <row r="1007" spans="1:9" x14ac:dyDescent="0.3">
      <c r="A1007" s="70">
        <v>43098</v>
      </c>
      <c r="B1007">
        <v>237.5736541748</v>
      </c>
      <c r="C1007">
        <v>104.72277832029999</v>
      </c>
      <c r="D1007">
        <v>39.767803192099997</v>
      </c>
      <c r="E1007">
        <v>4.7847719192999998</v>
      </c>
      <c r="F1007">
        <v>-3.7773405999999999E-3</v>
      </c>
      <c r="G1007">
        <v>1.5784451E-3</v>
      </c>
      <c r="H1007">
        <v>-1.0872591399999999E-2</v>
      </c>
      <c r="I1007">
        <v>-1.99545559E-2</v>
      </c>
    </row>
    <row r="1008" spans="1:9" x14ac:dyDescent="0.3">
      <c r="A1008" s="70">
        <v>43102</v>
      </c>
      <c r="B1008">
        <v>239.2740020752</v>
      </c>
      <c r="C1008">
        <v>103.59177398680001</v>
      </c>
      <c r="D1008">
        <v>40.4798431396</v>
      </c>
      <c r="E1008">
        <v>4.9294276236999996</v>
      </c>
      <c r="F1008">
        <v>7.1316492000000004E-3</v>
      </c>
      <c r="G1008">
        <v>-1.08587272E-2</v>
      </c>
      <c r="H1008">
        <v>1.7746530100000001E-2</v>
      </c>
      <c r="I1008">
        <v>2.97845227E-2</v>
      </c>
    </row>
    <row r="1009" spans="1:9" x14ac:dyDescent="0.3">
      <c r="A1009" s="70">
        <v>43103</v>
      </c>
      <c r="B1009">
        <v>240.78741455080001</v>
      </c>
      <c r="C1009">
        <v>104.087097168</v>
      </c>
      <c r="D1009">
        <v>40.472782135000003</v>
      </c>
      <c r="E1009">
        <v>5.2538528441999999</v>
      </c>
      <c r="F1009">
        <v>6.3050995000000004E-3</v>
      </c>
      <c r="G1009">
        <v>4.7700963999999998E-3</v>
      </c>
      <c r="H1009">
        <v>-1.7444779999999999E-4</v>
      </c>
      <c r="I1009">
        <v>6.3738801900000003E-2</v>
      </c>
    </row>
    <row r="1010" spans="1:9" x14ac:dyDescent="0.3">
      <c r="A1010" s="70">
        <v>43104</v>
      </c>
      <c r="B1010">
        <v>241.8023071289</v>
      </c>
      <c r="C1010">
        <v>104.0705795288</v>
      </c>
      <c r="D1010">
        <v>40.660789489700001</v>
      </c>
      <c r="E1010">
        <v>5.2815470695000002</v>
      </c>
      <c r="F1010">
        <v>4.2060327E-3</v>
      </c>
      <c r="G1010">
        <v>-1.5870310000000001E-4</v>
      </c>
      <c r="H1010">
        <v>4.6345227000000001E-3</v>
      </c>
      <c r="I1010">
        <v>5.2573778999999996E-3</v>
      </c>
    </row>
    <row r="1011" spans="1:9" x14ac:dyDescent="0.3">
      <c r="A1011" s="70">
        <v>43105</v>
      </c>
      <c r="B1011">
        <v>243.413772583</v>
      </c>
      <c r="C1011">
        <v>103.7733917236</v>
      </c>
      <c r="D1011">
        <v>41.1237220764</v>
      </c>
      <c r="E1011">
        <v>5.3263053893999999</v>
      </c>
      <c r="F1011">
        <v>6.6422835000000003E-3</v>
      </c>
      <c r="G1011">
        <v>-2.8597221999999999E-3</v>
      </c>
      <c r="H1011">
        <v>1.13209096E-2</v>
      </c>
      <c r="I1011">
        <v>8.4387647000000003E-3</v>
      </c>
    </row>
    <row r="1012" spans="1:9" x14ac:dyDescent="0.3">
      <c r="A1012" s="70">
        <v>43108</v>
      </c>
      <c r="B1012">
        <v>243.85891723629999</v>
      </c>
      <c r="C1012">
        <v>103.707359314</v>
      </c>
      <c r="D1012">
        <v>40.970977783199999</v>
      </c>
      <c r="E1012">
        <v>5.4895052910000004</v>
      </c>
      <c r="F1012">
        <v>1.8270869E-3</v>
      </c>
      <c r="G1012">
        <v>-6.3651599999999995E-4</v>
      </c>
      <c r="H1012">
        <v>-3.7211774000000001E-3</v>
      </c>
      <c r="I1012">
        <v>3.0180315400000001E-2</v>
      </c>
    </row>
    <row r="1013" spans="1:9" x14ac:dyDescent="0.3">
      <c r="A1013" s="70">
        <v>43109</v>
      </c>
      <c r="B1013">
        <v>244.41079711910001</v>
      </c>
      <c r="C1013">
        <v>102.32051849370001</v>
      </c>
      <c r="D1013">
        <v>40.966266632100002</v>
      </c>
      <c r="E1013">
        <v>5.4880218506</v>
      </c>
      <c r="F1013">
        <v>2.2605543999999998E-3</v>
      </c>
      <c r="G1013">
        <v>-1.3462855399999999E-2</v>
      </c>
      <c r="H1013">
        <v>-1.149941E-4</v>
      </c>
      <c r="I1013">
        <v>-2.7026859999999998E-4</v>
      </c>
    </row>
    <row r="1014" spans="1:9" x14ac:dyDescent="0.3">
      <c r="A1014" s="70">
        <v>43110</v>
      </c>
      <c r="B1014">
        <v>244.036819458</v>
      </c>
      <c r="C1014">
        <v>102.19672393800001</v>
      </c>
      <c r="D1014">
        <v>40.956863403299998</v>
      </c>
      <c r="E1014">
        <v>5.5310487747000003</v>
      </c>
      <c r="F1014">
        <v>-1.5312911E-3</v>
      </c>
      <c r="G1014">
        <v>-1.2106027999999999E-3</v>
      </c>
      <c r="H1014">
        <v>-2.2956220000000001E-4</v>
      </c>
      <c r="I1014">
        <v>7.8095774999999996E-3</v>
      </c>
    </row>
    <row r="1015" spans="1:9" x14ac:dyDescent="0.3">
      <c r="A1015" s="70">
        <v>43111</v>
      </c>
      <c r="B1015">
        <v>245.81741333010001</v>
      </c>
      <c r="C1015">
        <v>102.61769104</v>
      </c>
      <c r="D1015">
        <v>41.189510345499997</v>
      </c>
      <c r="E1015">
        <v>5.5409393310999997</v>
      </c>
      <c r="F1015">
        <v>7.2699247999999999E-3</v>
      </c>
      <c r="G1015">
        <v>4.1107232999999998E-3</v>
      </c>
      <c r="H1015">
        <v>5.6642198999999997E-3</v>
      </c>
      <c r="I1015">
        <v>1.7865913E-3</v>
      </c>
    </row>
    <row r="1016" spans="1:9" x14ac:dyDescent="0.3">
      <c r="A1016" s="70">
        <v>43112</v>
      </c>
      <c r="B1016">
        <v>247.41986083980001</v>
      </c>
      <c r="C1016">
        <v>102.7910003662</v>
      </c>
      <c r="D1016">
        <v>41.614856719999999</v>
      </c>
      <c r="E1016">
        <v>5.5137400627000002</v>
      </c>
      <c r="F1016">
        <v>6.4976968999999997E-3</v>
      </c>
      <c r="G1016">
        <v>1.6874589000000001E-3</v>
      </c>
      <c r="H1016">
        <v>1.02736155E-2</v>
      </c>
      <c r="I1016">
        <v>-4.9208706000000001E-3</v>
      </c>
    </row>
    <row r="1017" spans="1:9" x14ac:dyDescent="0.3">
      <c r="A1017" s="70">
        <v>43116</v>
      </c>
      <c r="B1017">
        <v>246.5740814209</v>
      </c>
      <c r="C1017">
        <v>103.22026062010001</v>
      </c>
      <c r="D1017">
        <v>41.403358459499998</v>
      </c>
      <c r="E1017">
        <v>5.4427690505999999</v>
      </c>
      <c r="F1017">
        <v>-3.4242535000000001E-3</v>
      </c>
      <c r="G1017">
        <v>4.1673535000000001E-3</v>
      </c>
      <c r="H1017">
        <v>-5.0952365000000001E-3</v>
      </c>
      <c r="I1017">
        <v>-1.29552221E-2</v>
      </c>
    </row>
    <row r="1018" spans="1:9" x14ac:dyDescent="0.3">
      <c r="A1018" s="70">
        <v>43117</v>
      </c>
      <c r="B1018">
        <v>248.92442321780001</v>
      </c>
      <c r="C1018">
        <v>103.0799713135</v>
      </c>
      <c r="D1018">
        <v>42.087200164800002</v>
      </c>
      <c r="E1018">
        <v>5.5567646027000004</v>
      </c>
      <c r="F1018">
        <v>9.4868477000000003E-3</v>
      </c>
      <c r="G1018">
        <v>-1.3600501000000001E-3</v>
      </c>
      <c r="H1018">
        <v>1.63816606E-2</v>
      </c>
      <c r="I1018">
        <v>2.0728084899999999E-2</v>
      </c>
    </row>
    <row r="1019" spans="1:9" x14ac:dyDescent="0.3">
      <c r="A1019" s="70">
        <v>43118</v>
      </c>
      <c r="B1019">
        <v>248.5060119629</v>
      </c>
      <c r="C1019">
        <v>102.12242126460001</v>
      </c>
      <c r="D1019">
        <v>42.124782562299998</v>
      </c>
      <c r="E1019">
        <v>5.5498409271</v>
      </c>
      <c r="F1019">
        <v>-1.6822909E-3</v>
      </c>
      <c r="G1019">
        <v>-9.3328053999999997E-3</v>
      </c>
      <c r="H1019">
        <v>8.9256660000000001E-4</v>
      </c>
      <c r="I1019">
        <v>-1.2467673000000001E-3</v>
      </c>
    </row>
    <row r="1020" spans="1:9" x14ac:dyDescent="0.3">
      <c r="A1020" s="70">
        <v>43119</v>
      </c>
      <c r="B1020">
        <v>249.63653564449999</v>
      </c>
      <c r="C1020">
        <v>101.5858383179</v>
      </c>
      <c r="D1020">
        <v>41.936798095699999</v>
      </c>
      <c r="E1020">
        <v>5.6900453567999998</v>
      </c>
      <c r="F1020">
        <v>4.5389643E-3</v>
      </c>
      <c r="G1020">
        <v>-5.2681632999999999E-3</v>
      </c>
      <c r="H1020">
        <v>-4.4725492999999998E-3</v>
      </c>
      <c r="I1020">
        <v>2.49489538E-2</v>
      </c>
    </row>
    <row r="1021" spans="1:9" x14ac:dyDescent="0.3">
      <c r="A1021" s="70">
        <v>43122</v>
      </c>
      <c r="B1021">
        <v>251.66635131839999</v>
      </c>
      <c r="C1021">
        <v>101.6848831177</v>
      </c>
      <c r="D1021">
        <v>41.5937042236</v>
      </c>
      <c r="E1021">
        <v>5.7785692214999997</v>
      </c>
      <c r="F1021">
        <v>8.0982050000000007E-3</v>
      </c>
      <c r="G1021">
        <v>9.7451129999999995E-4</v>
      </c>
      <c r="H1021">
        <v>-8.2148625999999992E-3</v>
      </c>
      <c r="I1021">
        <v>1.5437893100000001E-2</v>
      </c>
    </row>
    <row r="1022" spans="1:9" x14ac:dyDescent="0.3">
      <c r="A1022" s="70">
        <v>43123</v>
      </c>
      <c r="B1022">
        <v>252.2004852295</v>
      </c>
      <c r="C1022">
        <v>102.12242126460001</v>
      </c>
      <c r="D1022">
        <v>41.603103637700002</v>
      </c>
      <c r="E1022">
        <v>5.9076490401999999</v>
      </c>
      <c r="F1022">
        <v>2.12014E-3</v>
      </c>
      <c r="G1022">
        <v>4.2936520000000002E-3</v>
      </c>
      <c r="H1022">
        <v>2.2595610000000001E-4</v>
      </c>
      <c r="I1022">
        <v>2.2091846200000001E-2</v>
      </c>
    </row>
    <row r="1023" spans="1:9" x14ac:dyDescent="0.3">
      <c r="A1023" s="70">
        <v>43124</v>
      </c>
      <c r="B1023">
        <v>252.10261535640001</v>
      </c>
      <c r="C1023">
        <v>101.5693283081</v>
      </c>
      <c r="D1023">
        <v>40.940418243400003</v>
      </c>
      <c r="E1023">
        <v>5.8307456970000002</v>
      </c>
      <c r="F1023">
        <v>-3.881391E-4</v>
      </c>
      <c r="G1023">
        <v>-5.4306993000000003E-3</v>
      </c>
      <c r="H1023">
        <v>-1.6056975000000001E-2</v>
      </c>
      <c r="I1023">
        <v>-1.3103059699999999E-2</v>
      </c>
    </row>
    <row r="1024" spans="1:9" x14ac:dyDescent="0.3">
      <c r="A1024" s="70">
        <v>43125</v>
      </c>
      <c r="B1024">
        <v>252.20942687990001</v>
      </c>
      <c r="C1024">
        <v>102.4030532837</v>
      </c>
      <c r="D1024">
        <v>40.209598541299997</v>
      </c>
      <c r="E1024">
        <v>5.8443455695999997</v>
      </c>
      <c r="F1024">
        <v>4.2359299999999999E-4</v>
      </c>
      <c r="G1024">
        <v>8.1749265000000005E-3</v>
      </c>
      <c r="H1024">
        <v>-1.8012059399999999E-2</v>
      </c>
      <c r="I1024">
        <v>2.3297255000000001E-3</v>
      </c>
    </row>
    <row r="1025" spans="1:9" x14ac:dyDescent="0.3">
      <c r="A1025" s="70">
        <v>43126</v>
      </c>
      <c r="B1025">
        <v>255.12957763669999</v>
      </c>
      <c r="C1025">
        <v>102.0233078003</v>
      </c>
      <c r="D1025">
        <v>40.303588867199998</v>
      </c>
      <c r="E1025">
        <v>6.0169434546999998</v>
      </c>
      <c r="F1025">
        <v>1.1511762300000001E-2</v>
      </c>
      <c r="G1025">
        <v>-3.7152344000000001E-3</v>
      </c>
      <c r="H1025">
        <v>2.3347820000000001E-3</v>
      </c>
      <c r="I1025">
        <v>2.9104774100000001E-2</v>
      </c>
    </row>
    <row r="1026" spans="1:9" x14ac:dyDescent="0.3">
      <c r="A1026" s="70">
        <v>43129</v>
      </c>
      <c r="B1026">
        <v>253.43798828120001</v>
      </c>
      <c r="C1026">
        <v>101.3134307861</v>
      </c>
      <c r="D1026">
        <v>39.469371795699999</v>
      </c>
      <c r="E1026">
        <v>6.1039829254000004</v>
      </c>
      <c r="F1026">
        <v>-6.6523926999999998E-3</v>
      </c>
      <c r="G1026">
        <v>-6.9823083000000001E-3</v>
      </c>
      <c r="H1026">
        <v>-2.09155452E-2</v>
      </c>
      <c r="I1026">
        <v>1.43620981E-2</v>
      </c>
    </row>
    <row r="1027" spans="1:9" x14ac:dyDescent="0.3">
      <c r="A1027" s="70">
        <v>43130</v>
      </c>
      <c r="B1027">
        <v>250.8384552002</v>
      </c>
      <c r="C1027">
        <v>100.719039917</v>
      </c>
      <c r="D1027">
        <v>39.236736297599997</v>
      </c>
      <c r="E1027">
        <v>6.0018601417999999</v>
      </c>
      <c r="F1027">
        <v>-1.03100438E-2</v>
      </c>
      <c r="G1027">
        <v>-5.8841292000000002E-3</v>
      </c>
      <c r="H1027">
        <v>-5.9115152000000001E-3</v>
      </c>
      <c r="I1027">
        <v>-1.6872051900000001E-2</v>
      </c>
    </row>
    <row r="1028" spans="1:9" x14ac:dyDescent="0.3">
      <c r="A1028" s="70">
        <v>43131</v>
      </c>
      <c r="B1028">
        <v>250.96319580080001</v>
      </c>
      <c r="C1028">
        <v>101.3134307861</v>
      </c>
      <c r="D1028">
        <v>39.3448219299</v>
      </c>
      <c r="E1028">
        <v>6.0780205726999998</v>
      </c>
      <c r="F1028">
        <v>4.9717100000000003E-4</v>
      </c>
      <c r="G1028">
        <v>5.8841292000000002E-3</v>
      </c>
      <c r="H1028">
        <v>2.7509177000000001E-3</v>
      </c>
      <c r="I1028">
        <v>1.26096345E-2</v>
      </c>
    </row>
    <row r="1029" spans="1:9" x14ac:dyDescent="0.3">
      <c r="A1029" s="70">
        <v>43132</v>
      </c>
      <c r="B1029">
        <v>250.67820739749999</v>
      </c>
      <c r="C1029">
        <v>99.845108032200002</v>
      </c>
      <c r="D1029">
        <v>39.427070617699997</v>
      </c>
      <c r="E1029">
        <v>5.9469637870999996</v>
      </c>
      <c r="F1029">
        <v>-1.1362237E-3</v>
      </c>
      <c r="G1029">
        <v>-1.45989212E-2</v>
      </c>
      <c r="H1029">
        <v>2.0882758E-3</v>
      </c>
      <c r="I1029">
        <v>-2.1798277800000002E-2</v>
      </c>
    </row>
    <row r="1030" spans="1:9" x14ac:dyDescent="0.3">
      <c r="A1030" s="70">
        <v>43133</v>
      </c>
      <c r="B1030">
        <v>245.22090148929999</v>
      </c>
      <c r="C1030">
        <v>98.918617248499999</v>
      </c>
      <c r="D1030">
        <v>37.716323852499997</v>
      </c>
      <c r="E1030">
        <v>5.7743654251000001</v>
      </c>
      <c r="F1030">
        <v>-2.20106313E-2</v>
      </c>
      <c r="G1030">
        <v>-9.3226013999999999E-3</v>
      </c>
      <c r="H1030">
        <v>-4.4359657699999999E-2</v>
      </c>
      <c r="I1030">
        <v>-2.9452434199999999E-2</v>
      </c>
    </row>
    <row r="1031" spans="1:9" x14ac:dyDescent="0.3">
      <c r="A1031" s="70">
        <v>43136</v>
      </c>
      <c r="B1031">
        <v>234.96522521969999</v>
      </c>
      <c r="C1031">
        <v>99.853355407699993</v>
      </c>
      <c r="D1031">
        <v>36.774013519299999</v>
      </c>
      <c r="E1031">
        <v>5.2842688559999997</v>
      </c>
      <c r="F1031">
        <v>-4.2721917599999999E-2</v>
      </c>
      <c r="G1031">
        <v>9.4051997000000002E-3</v>
      </c>
      <c r="H1031">
        <v>-2.5301552800000002E-2</v>
      </c>
      <c r="I1031">
        <v>-8.86941007E-2</v>
      </c>
    </row>
    <row r="1032" spans="1:9" x14ac:dyDescent="0.3">
      <c r="A1032" s="70">
        <v>43137</v>
      </c>
      <c r="B1032">
        <v>239.59454345699999</v>
      </c>
      <c r="C1032">
        <v>99.2329788208</v>
      </c>
      <c r="D1032">
        <v>38.310852050800001</v>
      </c>
      <c r="E1032">
        <v>5.5780301094000002</v>
      </c>
      <c r="F1032">
        <v>1.9510566999999999E-2</v>
      </c>
      <c r="G1032">
        <v>-6.2322569000000001E-3</v>
      </c>
      <c r="H1032">
        <v>4.0941758100000003E-2</v>
      </c>
      <c r="I1032">
        <v>5.4101420599999998E-2</v>
      </c>
    </row>
    <row r="1033" spans="1:9" x14ac:dyDescent="0.3">
      <c r="A1033" s="70">
        <v>43138</v>
      </c>
      <c r="B1033">
        <v>238.29473876949999</v>
      </c>
      <c r="C1033">
        <v>98.289916992200006</v>
      </c>
      <c r="D1033">
        <v>37.4907264709</v>
      </c>
      <c r="E1033">
        <v>5.6576519012000004</v>
      </c>
      <c r="F1033">
        <v>-5.4397867999999997E-3</v>
      </c>
      <c r="G1033">
        <v>-9.5489588E-3</v>
      </c>
      <c r="H1033">
        <v>-2.1639591100000001E-2</v>
      </c>
      <c r="I1033">
        <v>1.4173260599999999E-2</v>
      </c>
    </row>
    <row r="1034" spans="1:9" x14ac:dyDescent="0.3">
      <c r="A1034" s="70">
        <v>43139</v>
      </c>
      <c r="B1034">
        <v>229.3565826416</v>
      </c>
      <c r="C1034">
        <v>98.182426452599998</v>
      </c>
      <c r="D1034">
        <v>36.459110260000003</v>
      </c>
      <c r="E1034">
        <v>5.3787269591999998</v>
      </c>
      <c r="F1034">
        <v>-3.8230383800000003E-2</v>
      </c>
      <c r="G1034">
        <v>-1.0942053999999999E-3</v>
      </c>
      <c r="H1034">
        <v>-2.79022425E-2</v>
      </c>
      <c r="I1034">
        <v>-5.0557226199999999E-2</v>
      </c>
    </row>
    <row r="1035" spans="1:9" x14ac:dyDescent="0.3">
      <c r="A1035" s="70">
        <v>43140</v>
      </c>
      <c r="B1035">
        <v>232.80187988279999</v>
      </c>
      <c r="C1035">
        <v>97.561981201199998</v>
      </c>
      <c r="D1035">
        <v>36.9050674438</v>
      </c>
      <c r="E1035">
        <v>5.7387595177000001</v>
      </c>
      <c r="F1035">
        <v>1.4909868999999999E-2</v>
      </c>
      <c r="G1035">
        <v>-6.3393620000000003E-3</v>
      </c>
      <c r="H1035">
        <v>1.2157504899999999E-2</v>
      </c>
      <c r="I1035">
        <v>6.4791353600000004E-2</v>
      </c>
    </row>
    <row r="1036" spans="1:9" x14ac:dyDescent="0.3">
      <c r="A1036" s="70">
        <v>43143</v>
      </c>
      <c r="B1036">
        <v>236.22038269039999</v>
      </c>
      <c r="C1036">
        <v>97.992134094199997</v>
      </c>
      <c r="D1036">
        <v>38.3915557861</v>
      </c>
      <c r="E1036">
        <v>5.6386122704000003</v>
      </c>
      <c r="F1036">
        <v>1.45774033E-2</v>
      </c>
      <c r="G1036">
        <v>4.3993304E-3</v>
      </c>
      <c r="H1036">
        <v>3.9488663299999997E-2</v>
      </c>
      <c r="I1036">
        <v>-1.7605091199999999E-2</v>
      </c>
    </row>
    <row r="1037" spans="1:9" x14ac:dyDescent="0.3">
      <c r="A1037" s="70">
        <v>43144</v>
      </c>
      <c r="B1037">
        <v>236.80801391599999</v>
      </c>
      <c r="C1037">
        <v>98.430595397900007</v>
      </c>
      <c r="D1037">
        <v>38.776149749799998</v>
      </c>
      <c r="E1037">
        <v>5.7523593902999997</v>
      </c>
      <c r="F1037">
        <v>2.4845507000000001E-3</v>
      </c>
      <c r="G1037">
        <v>4.4644734999999998E-3</v>
      </c>
      <c r="H1037">
        <v>9.9678263999999992E-3</v>
      </c>
      <c r="I1037">
        <v>1.9972115499999998E-2</v>
      </c>
    </row>
    <row r="1038" spans="1:9" x14ac:dyDescent="0.3">
      <c r="A1038" s="70">
        <v>43145</v>
      </c>
      <c r="B1038">
        <v>240.00402832029999</v>
      </c>
      <c r="C1038">
        <v>97.338623046899997</v>
      </c>
      <c r="D1038">
        <v>39.491088867199998</v>
      </c>
      <c r="E1038">
        <v>5.9697136878999997</v>
      </c>
      <c r="F1038">
        <v>1.34059629E-2</v>
      </c>
      <c r="G1038">
        <v>-1.11558261E-2</v>
      </c>
      <c r="H1038">
        <v>1.8269687699999999E-2</v>
      </c>
      <c r="I1038">
        <v>3.7088868400000002E-2</v>
      </c>
    </row>
    <row r="1039" spans="1:9" x14ac:dyDescent="0.3">
      <c r="A1039" s="70">
        <v>43146</v>
      </c>
      <c r="B1039">
        <v>243.0665435791</v>
      </c>
      <c r="C1039">
        <v>97.669494628899997</v>
      </c>
      <c r="D1039">
        <v>40.8171272278</v>
      </c>
      <c r="E1039">
        <v>6.0953307152000002</v>
      </c>
      <c r="F1039">
        <v>1.26795399E-2</v>
      </c>
      <c r="G1039">
        <v>3.3934167E-3</v>
      </c>
      <c r="H1039">
        <v>3.30267302E-2</v>
      </c>
      <c r="I1039">
        <v>2.0824053799999999E-2</v>
      </c>
    </row>
    <row r="1040" spans="1:9" x14ac:dyDescent="0.3">
      <c r="A1040" s="70">
        <v>43147</v>
      </c>
      <c r="B1040">
        <v>243.1376953125</v>
      </c>
      <c r="C1040">
        <v>98.198928832999997</v>
      </c>
      <c r="D1040">
        <v>40.684982299799998</v>
      </c>
      <c r="E1040">
        <v>6.0295553207000001</v>
      </c>
      <c r="F1040">
        <v>2.9268250000000001E-4</v>
      </c>
      <c r="G1040">
        <v>5.4060321000000003E-3</v>
      </c>
      <c r="H1040">
        <v>-3.2427392000000002E-3</v>
      </c>
      <c r="I1040">
        <v>-1.0849757999999999E-2</v>
      </c>
    </row>
    <row r="1041" spans="1:9" x14ac:dyDescent="0.3">
      <c r="A1041" s="70">
        <v>43151</v>
      </c>
      <c r="B1041">
        <v>241.61534118649999</v>
      </c>
      <c r="C1041">
        <v>97.768821716299996</v>
      </c>
      <c r="D1041">
        <v>40.548145294199998</v>
      </c>
      <c r="E1041">
        <v>6.1591272353999997</v>
      </c>
      <c r="F1041">
        <v>-6.2809679E-3</v>
      </c>
      <c r="G1041">
        <v>-4.3895773999999997E-3</v>
      </c>
      <c r="H1041">
        <v>-3.3689982999999999E-3</v>
      </c>
      <c r="I1041">
        <v>2.1261821399999999E-2</v>
      </c>
    </row>
    <row r="1042" spans="1:9" x14ac:dyDescent="0.3">
      <c r="A1042" s="70">
        <v>43152</v>
      </c>
      <c r="B1042">
        <v>240.41346740719999</v>
      </c>
      <c r="C1042">
        <v>96.5693359375</v>
      </c>
      <c r="D1042">
        <v>40.364097595200001</v>
      </c>
      <c r="E1042">
        <v>5.9719386100999996</v>
      </c>
      <c r="F1042">
        <v>-4.9867404000000001E-3</v>
      </c>
      <c r="G1042">
        <v>-1.2344472400000001E-2</v>
      </c>
      <c r="H1042">
        <v>-4.5493243000000001E-3</v>
      </c>
      <c r="I1042">
        <v>-3.0863484900000002E-2</v>
      </c>
    </row>
    <row r="1043" spans="1:9" x14ac:dyDescent="0.3">
      <c r="A1043" s="70">
        <v>43153</v>
      </c>
      <c r="B1043">
        <v>240.72512817379999</v>
      </c>
      <c r="C1043">
        <v>96.858856201199998</v>
      </c>
      <c r="D1043">
        <v>40.701507568399997</v>
      </c>
      <c r="E1043">
        <v>5.9914860724999999</v>
      </c>
      <c r="F1043">
        <v>1.2955136999999999E-3</v>
      </c>
      <c r="G1043">
        <v>2.9935706999999999E-3</v>
      </c>
      <c r="H1043">
        <v>8.3244162999999999E-3</v>
      </c>
      <c r="I1043">
        <v>3.2678735999999999E-3</v>
      </c>
    </row>
    <row r="1044" spans="1:9" x14ac:dyDescent="0.3">
      <c r="A1044" s="70">
        <v>43154</v>
      </c>
      <c r="B1044">
        <v>244.5620880127</v>
      </c>
      <c r="C1044">
        <v>97.719146728499993</v>
      </c>
      <c r="D1044">
        <v>41.409355163599997</v>
      </c>
      <c r="E1044">
        <v>6.0850133896000003</v>
      </c>
      <c r="F1044">
        <v>1.5813479799999999E-2</v>
      </c>
      <c r="G1044">
        <v>8.8426864000000008E-3</v>
      </c>
      <c r="H1044">
        <v>1.7241692699999998E-2</v>
      </c>
      <c r="I1044">
        <v>1.5489453300000001E-2</v>
      </c>
    </row>
    <row r="1045" spans="1:9" x14ac:dyDescent="0.3">
      <c r="A1045" s="70">
        <v>43157</v>
      </c>
      <c r="B1045">
        <v>247.40197753909999</v>
      </c>
      <c r="C1045">
        <v>97.752227783199999</v>
      </c>
      <c r="D1045">
        <v>42.2280960083</v>
      </c>
      <c r="E1045">
        <v>6.1010980606</v>
      </c>
      <c r="F1045">
        <v>1.15452378E-2</v>
      </c>
      <c r="G1045">
        <v>3.3847469999999998E-4</v>
      </c>
      <c r="H1045">
        <v>1.9578956299999999E-2</v>
      </c>
      <c r="I1045">
        <v>2.6398380999999999E-3</v>
      </c>
    </row>
    <row r="1046" spans="1:9" x14ac:dyDescent="0.3">
      <c r="A1046" s="70">
        <v>43158</v>
      </c>
      <c r="B1046">
        <v>244.31285095210001</v>
      </c>
      <c r="C1046">
        <v>97.611633300799994</v>
      </c>
      <c r="D1046">
        <v>42.091259002699999</v>
      </c>
      <c r="E1046">
        <v>6.0882301330999997</v>
      </c>
      <c r="F1046">
        <v>-1.25648732E-2</v>
      </c>
      <c r="G1046">
        <v>-1.4393093E-3</v>
      </c>
      <c r="H1046">
        <v>-3.2456872000000002E-3</v>
      </c>
      <c r="I1046">
        <v>-2.1113439999999998E-3</v>
      </c>
    </row>
    <row r="1047" spans="1:9" x14ac:dyDescent="0.3">
      <c r="A1047" s="70">
        <v>43159</v>
      </c>
      <c r="B1047">
        <v>241.8379058838</v>
      </c>
      <c r="C1047">
        <v>98.2320480347</v>
      </c>
      <c r="D1047">
        <v>42.027553558299999</v>
      </c>
      <c r="E1047">
        <v>5.9877758025999999</v>
      </c>
      <c r="F1047">
        <v>-1.0181888700000001E-2</v>
      </c>
      <c r="G1047">
        <v>6.3358368999999999E-3</v>
      </c>
      <c r="H1047">
        <v>-1.5146541999999999E-3</v>
      </c>
      <c r="I1047">
        <v>-1.6637396200000001E-2</v>
      </c>
    </row>
    <row r="1048" spans="1:9" x14ac:dyDescent="0.3">
      <c r="A1048" s="70">
        <v>43160</v>
      </c>
      <c r="B1048">
        <v>238.3214416504</v>
      </c>
      <c r="C1048">
        <v>98.902572631799998</v>
      </c>
      <c r="D1048">
        <v>41.2913894653</v>
      </c>
      <c r="E1048">
        <v>5.7455434799000002</v>
      </c>
      <c r="F1048">
        <v>-1.4647333699999999E-2</v>
      </c>
      <c r="G1048">
        <v>6.8027338999999999E-3</v>
      </c>
      <c r="H1048">
        <v>-1.76714496E-2</v>
      </c>
      <c r="I1048">
        <v>-4.1295517400000002E-2</v>
      </c>
    </row>
    <row r="1049" spans="1:9" x14ac:dyDescent="0.3">
      <c r="A1049" s="70">
        <v>43161</v>
      </c>
      <c r="B1049">
        <v>239.54998779300001</v>
      </c>
      <c r="C1049">
        <v>98.0985870361</v>
      </c>
      <c r="D1049">
        <v>41.576889038099999</v>
      </c>
      <c r="E1049">
        <v>5.8526787758000003</v>
      </c>
      <c r="F1049">
        <v>5.1417548000000004E-3</v>
      </c>
      <c r="G1049">
        <v>-8.1622876E-3</v>
      </c>
      <c r="H1049">
        <v>6.8904702000000002E-3</v>
      </c>
      <c r="I1049">
        <v>1.8474959499999999E-2</v>
      </c>
    </row>
    <row r="1050" spans="1:9" x14ac:dyDescent="0.3">
      <c r="A1050" s="70">
        <v>43164</v>
      </c>
      <c r="B1050">
        <v>242.3187866211</v>
      </c>
      <c r="C1050">
        <v>97.833343505900004</v>
      </c>
      <c r="D1050">
        <v>41.720813751199998</v>
      </c>
      <c r="E1050">
        <v>5.8306584358000002</v>
      </c>
      <c r="F1050">
        <v>1.1492047E-2</v>
      </c>
      <c r="G1050">
        <v>-2.7075086000000002E-3</v>
      </c>
      <c r="H1050">
        <v>3.4556741000000002E-3</v>
      </c>
      <c r="I1050">
        <v>-3.7695336E-3</v>
      </c>
    </row>
    <row r="1051" spans="1:9" x14ac:dyDescent="0.3">
      <c r="A1051" s="70">
        <v>43165</v>
      </c>
      <c r="B1051">
        <v>242.93295288089999</v>
      </c>
      <c r="C1051">
        <v>97.924499511700006</v>
      </c>
      <c r="D1051">
        <v>41.6854286194</v>
      </c>
      <c r="E1051">
        <v>5.9917345047000001</v>
      </c>
      <c r="F1051">
        <v>2.5313317999999998E-3</v>
      </c>
      <c r="G1051">
        <v>9.3131400000000004E-4</v>
      </c>
      <c r="H1051">
        <v>-8.4850089999999995E-4</v>
      </c>
      <c r="I1051">
        <v>2.7251003699999998E-2</v>
      </c>
    </row>
    <row r="1052" spans="1:9" x14ac:dyDescent="0.3">
      <c r="A1052" s="70">
        <v>43166</v>
      </c>
      <c r="B1052">
        <v>242.8439025879</v>
      </c>
      <c r="C1052">
        <v>97.816749572800006</v>
      </c>
      <c r="D1052">
        <v>41.298465728799997</v>
      </c>
      <c r="E1052">
        <v>5.9838161468999997</v>
      </c>
      <c r="F1052">
        <v>-3.6663050000000001E-4</v>
      </c>
      <c r="G1052">
        <v>-1.1009427E-3</v>
      </c>
      <c r="H1052">
        <v>-9.3262842999999995E-3</v>
      </c>
      <c r="I1052">
        <v>-1.3224209E-3</v>
      </c>
    </row>
    <row r="1053" spans="1:9" x14ac:dyDescent="0.3">
      <c r="A1053" s="70">
        <v>43167</v>
      </c>
      <c r="B1053">
        <v>244.01908874509999</v>
      </c>
      <c r="C1053">
        <v>98.380424499499995</v>
      </c>
      <c r="D1053">
        <v>41.749126434300003</v>
      </c>
      <c r="E1053">
        <v>5.9674839972999996</v>
      </c>
      <c r="F1053">
        <v>4.8275940000000002E-3</v>
      </c>
      <c r="G1053">
        <v>5.7460204000000003E-3</v>
      </c>
      <c r="H1053">
        <v>1.08531775E-2</v>
      </c>
      <c r="I1053">
        <v>-2.7331184999999998E-3</v>
      </c>
    </row>
    <row r="1054" spans="1:9" x14ac:dyDescent="0.3">
      <c r="A1054" s="70">
        <v>43168</v>
      </c>
      <c r="B1054">
        <v>248.26565551760001</v>
      </c>
      <c r="C1054">
        <v>97.733879089400006</v>
      </c>
      <c r="D1054">
        <v>42.466419219999999</v>
      </c>
      <c r="E1054">
        <v>6.0701694488999998</v>
      </c>
      <c r="F1054">
        <v>1.7252909699999999E-2</v>
      </c>
      <c r="G1054">
        <v>-6.5935808000000002E-3</v>
      </c>
      <c r="H1054">
        <v>1.7035100300000001E-2</v>
      </c>
      <c r="I1054">
        <v>1.70611229E-2</v>
      </c>
    </row>
    <row r="1055" spans="1:9" x14ac:dyDescent="0.3">
      <c r="A1055" s="70">
        <v>43171</v>
      </c>
      <c r="B1055">
        <v>247.95399475100001</v>
      </c>
      <c r="C1055">
        <v>98.297470092799998</v>
      </c>
      <c r="D1055">
        <v>42.876972198499999</v>
      </c>
      <c r="E1055">
        <v>6.1797785759000003</v>
      </c>
      <c r="F1055">
        <v>-1.2561404999999999E-3</v>
      </c>
      <c r="G1055">
        <v>5.7500247999999997E-3</v>
      </c>
      <c r="H1055">
        <v>9.6212755999999997E-3</v>
      </c>
      <c r="I1055">
        <v>1.7895921200000001E-2</v>
      </c>
    </row>
    <row r="1056" spans="1:9" x14ac:dyDescent="0.3">
      <c r="A1056" s="70">
        <v>43172</v>
      </c>
      <c r="B1056">
        <v>246.3515472412</v>
      </c>
      <c r="C1056">
        <v>98.794830322300001</v>
      </c>
      <c r="D1056">
        <v>42.464061737100003</v>
      </c>
      <c r="E1056">
        <v>6.1290554999999998</v>
      </c>
      <c r="F1056">
        <v>-6.4836542999999998E-3</v>
      </c>
      <c r="G1056">
        <v>5.0469885000000003E-3</v>
      </c>
      <c r="H1056">
        <v>-9.6767911999999998E-3</v>
      </c>
      <c r="I1056">
        <v>-8.2417819E-3</v>
      </c>
    </row>
    <row r="1057" spans="1:9" x14ac:dyDescent="0.3">
      <c r="A1057" s="70">
        <v>43173</v>
      </c>
      <c r="B1057">
        <v>245.08740234379999</v>
      </c>
      <c r="C1057">
        <v>99.665168762199997</v>
      </c>
      <c r="D1057">
        <v>42.103065490699997</v>
      </c>
      <c r="E1057">
        <v>6.1545414924999999</v>
      </c>
      <c r="F1057">
        <v>-5.1446783999999999E-3</v>
      </c>
      <c r="G1057">
        <v>8.7709768E-3</v>
      </c>
      <c r="H1057">
        <v>-8.5375594999999999E-3</v>
      </c>
      <c r="I1057">
        <v>4.1496036000000002E-3</v>
      </c>
    </row>
    <row r="1058" spans="1:9" x14ac:dyDescent="0.3">
      <c r="A1058" s="70">
        <v>43174</v>
      </c>
      <c r="B1058">
        <v>244.8203125</v>
      </c>
      <c r="C1058">
        <v>99.665168762199997</v>
      </c>
      <c r="D1058">
        <v>42.152595519999998</v>
      </c>
      <c r="E1058">
        <v>6.1693873405000001</v>
      </c>
      <c r="F1058">
        <v>-1.0903681E-3</v>
      </c>
      <c r="G1058">
        <v>0</v>
      </c>
      <c r="H1058">
        <v>1.1757082E-3</v>
      </c>
      <c r="I1058">
        <v>2.4092731E-3</v>
      </c>
    </row>
    <row r="1059" spans="1:9" x14ac:dyDescent="0.3">
      <c r="A1059" s="70">
        <v>43175</v>
      </c>
      <c r="B1059">
        <v>245.08581542970001</v>
      </c>
      <c r="C1059">
        <v>99.308746337900004</v>
      </c>
      <c r="D1059">
        <v>42.003955841100002</v>
      </c>
      <c r="E1059">
        <v>6.1975946426000004</v>
      </c>
      <c r="F1059">
        <v>1.0838931999999999E-3</v>
      </c>
      <c r="G1059">
        <v>-3.5826083999999998E-3</v>
      </c>
      <c r="H1059">
        <v>-3.5324601999999999E-3</v>
      </c>
      <c r="I1059">
        <v>4.5617193999999998E-3</v>
      </c>
    </row>
    <row r="1060" spans="1:9" x14ac:dyDescent="0.3">
      <c r="A1060" s="70">
        <v>43178</v>
      </c>
      <c r="B1060">
        <v>241.7696838379</v>
      </c>
      <c r="C1060">
        <v>98.993759155299998</v>
      </c>
      <c r="D1060">
        <v>41.362167358400001</v>
      </c>
      <c r="E1060">
        <v>5.9630322456</v>
      </c>
      <c r="F1060">
        <v>-1.3622863000000001E-2</v>
      </c>
      <c r="G1060">
        <v>-3.1768377999999999E-3</v>
      </c>
      <c r="H1060">
        <v>-1.5397169400000001E-2</v>
      </c>
      <c r="I1060">
        <v>-3.8582138199999998E-2</v>
      </c>
    </row>
    <row r="1061" spans="1:9" x14ac:dyDescent="0.3">
      <c r="A1061" s="70">
        <v>43179</v>
      </c>
      <c r="B1061">
        <v>242.1808013916</v>
      </c>
      <c r="C1061">
        <v>98.595924377399996</v>
      </c>
      <c r="D1061">
        <v>41.348018646200003</v>
      </c>
      <c r="E1061">
        <v>6.1753253936999997</v>
      </c>
      <c r="F1061">
        <v>1.6990071E-3</v>
      </c>
      <c r="G1061">
        <v>-4.0268834999999999E-3</v>
      </c>
      <c r="H1061">
        <v>-3.4212739999999999E-4</v>
      </c>
      <c r="I1061">
        <v>3.4982458700000003E-2</v>
      </c>
    </row>
    <row r="1062" spans="1:9" x14ac:dyDescent="0.3">
      <c r="A1062" s="70">
        <v>43180</v>
      </c>
      <c r="B1062">
        <v>241.71607971189999</v>
      </c>
      <c r="C1062">
        <v>98.7036819458</v>
      </c>
      <c r="D1062">
        <v>40.411293029799999</v>
      </c>
      <c r="E1062">
        <v>6.1500887870999996</v>
      </c>
      <c r="F1062">
        <v>-1.9207473000000001E-3</v>
      </c>
      <c r="G1062">
        <v>1.0923243000000001E-3</v>
      </c>
      <c r="H1062">
        <v>-2.29152273E-2</v>
      </c>
      <c r="I1062">
        <v>-4.0950578000000003E-3</v>
      </c>
    </row>
    <row r="1063" spans="1:9" x14ac:dyDescent="0.3">
      <c r="A1063" s="70">
        <v>43181</v>
      </c>
      <c r="B1063">
        <v>235.67391967770001</v>
      </c>
      <c r="C1063">
        <v>99.681777954099999</v>
      </c>
      <c r="D1063">
        <v>39.840282440199999</v>
      </c>
      <c r="E1063">
        <v>5.9840626717000003</v>
      </c>
      <c r="F1063">
        <v>-2.5314659699999999E-2</v>
      </c>
      <c r="G1063">
        <v>9.8606413000000004E-3</v>
      </c>
      <c r="H1063">
        <v>-1.4230754300000001E-2</v>
      </c>
      <c r="I1063">
        <v>-2.7366804799999998E-2</v>
      </c>
    </row>
    <row r="1064" spans="1:9" x14ac:dyDescent="0.3">
      <c r="A1064" s="70">
        <v>43182</v>
      </c>
      <c r="B1064">
        <v>230.6505279541</v>
      </c>
      <c r="C1064">
        <v>99.607147216800001</v>
      </c>
      <c r="D1064">
        <v>38.917724609399997</v>
      </c>
      <c r="E1064">
        <v>5.7643470764</v>
      </c>
      <c r="F1064">
        <v>-2.1545454299999999E-2</v>
      </c>
      <c r="G1064">
        <v>-7.4897029999999995E-4</v>
      </c>
      <c r="H1064">
        <v>-2.3428729700000001E-2</v>
      </c>
      <c r="I1064">
        <v>-3.7407823E-2</v>
      </c>
    </row>
    <row r="1065" spans="1:9" x14ac:dyDescent="0.3">
      <c r="A1065" s="70">
        <v>43185</v>
      </c>
      <c r="B1065">
        <v>236.96090698239999</v>
      </c>
      <c r="C1065">
        <v>99.225852966299996</v>
      </c>
      <c r="D1065">
        <v>40.765213012700002</v>
      </c>
      <c r="E1065">
        <v>6.0491371154999998</v>
      </c>
      <c r="F1065">
        <v>2.69914791E-2</v>
      </c>
      <c r="G1065">
        <v>-3.8353263000000001E-3</v>
      </c>
      <c r="H1065">
        <v>4.6379303099999998E-2</v>
      </c>
      <c r="I1065">
        <v>4.8223745499999998E-2</v>
      </c>
    </row>
    <row r="1066" spans="1:9" x14ac:dyDescent="0.3">
      <c r="A1066" s="70">
        <v>43186</v>
      </c>
      <c r="B1066">
        <v>232.9298248291</v>
      </c>
      <c r="C1066">
        <v>100.28680419920001</v>
      </c>
      <c r="D1066">
        <v>39.719947814900003</v>
      </c>
      <c r="E1066">
        <v>5.5800127983000003</v>
      </c>
      <c r="F1066">
        <v>-1.71579509E-2</v>
      </c>
      <c r="G1066">
        <v>1.06355281E-2</v>
      </c>
      <c r="H1066">
        <v>-2.5975570100000001E-2</v>
      </c>
      <c r="I1066">
        <v>-8.0724566299999995E-2</v>
      </c>
    </row>
    <row r="1067" spans="1:9" x14ac:dyDescent="0.3">
      <c r="A1067" s="70">
        <v>43187</v>
      </c>
      <c r="B1067">
        <v>232.24156188960001</v>
      </c>
      <c r="C1067">
        <v>100.5520935059</v>
      </c>
      <c r="D1067">
        <v>39.281085967999999</v>
      </c>
      <c r="E1067">
        <v>5.4768347740000003</v>
      </c>
      <c r="F1067">
        <v>-2.9591821999999999E-3</v>
      </c>
      <c r="G1067">
        <v>2.6418136E-3</v>
      </c>
      <c r="H1067">
        <v>-1.11103954E-2</v>
      </c>
      <c r="I1067">
        <v>-1.8663731900000001E-2</v>
      </c>
    </row>
    <row r="1068" spans="1:9" x14ac:dyDescent="0.3">
      <c r="A1068" s="70">
        <v>43188</v>
      </c>
      <c r="B1068">
        <v>235.20906066890001</v>
      </c>
      <c r="C1068">
        <v>101.0411071777</v>
      </c>
      <c r="D1068">
        <v>39.5878181458</v>
      </c>
      <c r="E1068">
        <v>5.7302017212000003</v>
      </c>
      <c r="F1068">
        <v>1.26966935E-2</v>
      </c>
      <c r="G1068">
        <v>4.8514993000000001E-3</v>
      </c>
      <c r="H1068">
        <v>7.7783184000000003E-3</v>
      </c>
      <c r="I1068">
        <v>4.5223396399999997E-2</v>
      </c>
    </row>
    <row r="1069" spans="1:9" x14ac:dyDescent="0.3">
      <c r="A1069" s="70">
        <v>43192</v>
      </c>
      <c r="B1069">
        <v>230.13215637210001</v>
      </c>
      <c r="C1069">
        <v>101.2404556274</v>
      </c>
      <c r="D1069">
        <v>39.328266143800001</v>
      </c>
      <c r="E1069">
        <v>5.4694113730999998</v>
      </c>
      <c r="F1069">
        <v>-2.1821001699999999E-2</v>
      </c>
      <c r="G1069">
        <v>1.9710003000000002E-3</v>
      </c>
      <c r="H1069">
        <v>-6.5779476999999996E-3</v>
      </c>
      <c r="I1069">
        <v>-4.6579733900000003E-2</v>
      </c>
    </row>
    <row r="1070" spans="1:9" x14ac:dyDescent="0.3">
      <c r="A1070" s="70">
        <v>43193</v>
      </c>
      <c r="B1070">
        <v>233.08177185060001</v>
      </c>
      <c r="C1070">
        <v>100.45965576170001</v>
      </c>
      <c r="D1070">
        <v>39.731750488300001</v>
      </c>
      <c r="E1070">
        <v>5.5758051872000003</v>
      </c>
      <c r="F1070">
        <v>1.27356073E-2</v>
      </c>
      <c r="G1070">
        <v>-7.7422243999999999E-3</v>
      </c>
      <c r="H1070">
        <v>1.02071278E-2</v>
      </c>
      <c r="I1070">
        <v>1.9265734499999999E-2</v>
      </c>
    </row>
    <row r="1071" spans="1:9" x14ac:dyDescent="0.3">
      <c r="A1071" s="70">
        <v>43194</v>
      </c>
      <c r="B1071">
        <v>235.5754852295</v>
      </c>
      <c r="C1071">
        <v>100.2519836426</v>
      </c>
      <c r="D1071">
        <v>40.4915122986</v>
      </c>
      <c r="E1071">
        <v>5.5978274345000001</v>
      </c>
      <c r="F1071">
        <v>1.06420497E-2</v>
      </c>
      <c r="G1071">
        <v>-2.0693587000000001E-3</v>
      </c>
      <c r="H1071">
        <v>1.8941750800000001E-2</v>
      </c>
      <c r="I1071">
        <v>3.9418292000000001E-3</v>
      </c>
    </row>
    <row r="1072" spans="1:9" x14ac:dyDescent="0.3">
      <c r="A1072" s="70">
        <v>43195</v>
      </c>
      <c r="B1072">
        <v>237.43469238279999</v>
      </c>
      <c r="C1072">
        <v>99.504402160599994</v>
      </c>
      <c r="D1072">
        <v>40.772293090799998</v>
      </c>
      <c r="E1072">
        <v>5.4775772094999997</v>
      </c>
      <c r="F1072">
        <v>7.8612123999999995E-3</v>
      </c>
      <c r="G1072">
        <v>-7.4849668999999999E-3</v>
      </c>
      <c r="H1072">
        <v>6.9103805000000004E-3</v>
      </c>
      <c r="I1072">
        <v>-2.1715676199999999E-2</v>
      </c>
    </row>
    <row r="1073" spans="1:9" x14ac:dyDescent="0.3">
      <c r="A1073" s="70">
        <v>43196</v>
      </c>
      <c r="B1073">
        <v>232.1432647705</v>
      </c>
      <c r="C1073">
        <v>100.59256744379999</v>
      </c>
      <c r="D1073">
        <v>39.729404449500002</v>
      </c>
      <c r="E1073">
        <v>5.3011598587000002</v>
      </c>
      <c r="F1073">
        <v>-2.2537904599999999E-2</v>
      </c>
      <c r="G1073">
        <v>1.08764867E-2</v>
      </c>
      <c r="H1073">
        <v>-2.5911179999999999E-2</v>
      </c>
      <c r="I1073">
        <v>-3.27372503E-2</v>
      </c>
    </row>
    <row r="1074" spans="1:9" x14ac:dyDescent="0.3">
      <c r="A1074" s="70">
        <v>43199</v>
      </c>
      <c r="B1074">
        <v>233.28733825680001</v>
      </c>
      <c r="C1074">
        <v>100.758682251</v>
      </c>
      <c r="D1074">
        <v>40.123416900599999</v>
      </c>
      <c r="E1074">
        <v>5.3298616408999999</v>
      </c>
      <c r="F1074">
        <v>4.9162034999999998E-3</v>
      </c>
      <c r="G1074">
        <v>1.6500006E-3</v>
      </c>
      <c r="H1074">
        <v>9.8685466999999995E-3</v>
      </c>
      <c r="I1074">
        <v>5.3996414000000003E-3</v>
      </c>
    </row>
    <row r="1075" spans="1:9" x14ac:dyDescent="0.3">
      <c r="A1075" s="70">
        <v>43200</v>
      </c>
      <c r="B1075">
        <v>236.99668884280001</v>
      </c>
      <c r="C1075">
        <v>100.5759353638</v>
      </c>
      <c r="D1075">
        <v>40.878482818599998</v>
      </c>
      <c r="E1075">
        <v>5.6391477585000001</v>
      </c>
      <c r="F1075">
        <v>1.57752647E-2</v>
      </c>
      <c r="G1075">
        <v>-1.8153552999999999E-3</v>
      </c>
      <c r="H1075">
        <v>1.8643705699999999E-2</v>
      </c>
      <c r="I1075">
        <v>5.6407668100000002E-2</v>
      </c>
    </row>
    <row r="1076" spans="1:9" x14ac:dyDescent="0.3">
      <c r="A1076" s="70">
        <v>43201</v>
      </c>
      <c r="B1076">
        <v>235.75425720210001</v>
      </c>
      <c r="C1076">
        <v>100.9331359863</v>
      </c>
      <c r="D1076">
        <v>40.687347412100003</v>
      </c>
      <c r="E1076">
        <v>5.5978274345000001</v>
      </c>
      <c r="F1076">
        <v>-5.2561904000000001E-3</v>
      </c>
      <c r="G1076">
        <v>3.5452597000000001E-3</v>
      </c>
      <c r="H1076">
        <v>-4.6866624000000004E-3</v>
      </c>
      <c r="I1076">
        <v>-7.3543831000000004E-3</v>
      </c>
    </row>
    <row r="1077" spans="1:9" x14ac:dyDescent="0.3">
      <c r="A1077" s="70">
        <v>43202</v>
      </c>
      <c r="B1077">
        <v>237.6939086914</v>
      </c>
      <c r="C1077">
        <v>100.1938323975</v>
      </c>
      <c r="D1077">
        <v>41.088470459</v>
      </c>
      <c r="E1077">
        <v>5.8046770095999998</v>
      </c>
      <c r="F1077">
        <v>8.1937685000000003E-3</v>
      </c>
      <c r="G1077">
        <v>-7.3516438E-3</v>
      </c>
      <c r="H1077">
        <v>9.8103883000000003E-3</v>
      </c>
      <c r="I1077">
        <v>3.62854092E-2</v>
      </c>
    </row>
    <row r="1078" spans="1:9" x14ac:dyDescent="0.3">
      <c r="A1078" s="70">
        <v>43203</v>
      </c>
      <c r="B1078">
        <v>236.99668884280001</v>
      </c>
      <c r="C1078">
        <v>100.42646026609999</v>
      </c>
      <c r="D1078">
        <v>41.227672576899998</v>
      </c>
      <c r="E1078">
        <v>5.7279744148000002</v>
      </c>
      <c r="F1078">
        <v>-2.9375781000000002E-3</v>
      </c>
      <c r="G1078">
        <v>2.3190872000000001E-3</v>
      </c>
      <c r="H1078">
        <v>3.3821373E-3</v>
      </c>
      <c r="I1078">
        <v>-1.3302010600000001E-2</v>
      </c>
    </row>
    <row r="1079" spans="1:9" x14ac:dyDescent="0.3">
      <c r="A1079" s="70">
        <v>43206</v>
      </c>
      <c r="B1079">
        <v>238.94523620609999</v>
      </c>
      <c r="C1079">
        <v>100.45965576170001</v>
      </c>
      <c r="D1079">
        <v>41.484855651899998</v>
      </c>
      <c r="E1079">
        <v>5.7277259827</v>
      </c>
      <c r="F1079">
        <v>8.1882185999999999E-3</v>
      </c>
      <c r="G1079">
        <v>3.3049069999999998E-4</v>
      </c>
      <c r="H1079">
        <v>6.2187411999999999E-3</v>
      </c>
      <c r="I1079">
        <v>-4.3372699999999999E-5</v>
      </c>
    </row>
    <row r="1080" spans="1:9" x14ac:dyDescent="0.3">
      <c r="A1080" s="70">
        <v>43207</v>
      </c>
      <c r="B1080">
        <v>241.50160217289999</v>
      </c>
      <c r="C1080">
        <v>100.7337722778</v>
      </c>
      <c r="D1080">
        <v>42.055862426799997</v>
      </c>
      <c r="E1080">
        <v>5.8774209022999999</v>
      </c>
      <c r="F1080">
        <v>1.06417189E-2</v>
      </c>
      <c r="G1080">
        <v>2.7249069999999999E-3</v>
      </c>
      <c r="H1080">
        <v>1.3670355699999999E-2</v>
      </c>
      <c r="I1080">
        <v>2.5799453300000001E-2</v>
      </c>
    </row>
    <row r="1081" spans="1:9" x14ac:dyDescent="0.3">
      <c r="A1081" s="70">
        <v>43208</v>
      </c>
      <c r="B1081">
        <v>241.6803894043</v>
      </c>
      <c r="C1081">
        <v>99.928016662600001</v>
      </c>
      <c r="D1081">
        <v>41.961475372300001</v>
      </c>
      <c r="E1081">
        <v>5.8484711647000003</v>
      </c>
      <c r="F1081">
        <v>7.4004099999999998E-4</v>
      </c>
      <c r="G1081">
        <v>-8.0310251999999999E-3</v>
      </c>
      <c r="H1081">
        <v>-2.2468480000000001E-3</v>
      </c>
      <c r="I1081">
        <v>-4.9377559000000001E-3</v>
      </c>
    </row>
    <row r="1082" spans="1:9" x14ac:dyDescent="0.3">
      <c r="A1082" s="70">
        <v>43209</v>
      </c>
      <c r="B1082">
        <v>240.33963012699999</v>
      </c>
      <c r="C1082">
        <v>99.113998413100006</v>
      </c>
      <c r="D1082">
        <v>40.772293090799998</v>
      </c>
      <c r="E1082">
        <v>5.6671071053000004</v>
      </c>
      <c r="F1082">
        <v>-5.5630997999999996E-3</v>
      </c>
      <c r="G1082">
        <v>-8.1794065999999995E-3</v>
      </c>
      <c r="H1082">
        <v>-2.87491845E-2</v>
      </c>
      <c r="I1082">
        <v>-3.1501510900000002E-2</v>
      </c>
    </row>
    <row r="1083" spans="1:9" x14ac:dyDescent="0.3">
      <c r="A1083" s="70">
        <v>43210</v>
      </c>
      <c r="B1083">
        <v>238.30165100100001</v>
      </c>
      <c r="C1083">
        <v>98.399658203100003</v>
      </c>
      <c r="D1083">
        <v>39.1017684937</v>
      </c>
      <c r="E1083">
        <v>5.6589426993999998</v>
      </c>
      <c r="F1083">
        <v>-8.5157362000000004E-3</v>
      </c>
      <c r="G1083">
        <v>-7.2333563000000003E-3</v>
      </c>
      <c r="H1083">
        <v>-4.1835063800000002E-2</v>
      </c>
      <c r="I1083">
        <v>-1.4417042999999999E-3</v>
      </c>
    </row>
    <row r="1084" spans="1:9" x14ac:dyDescent="0.3">
      <c r="A1084" s="70">
        <v>43213</v>
      </c>
      <c r="B1084">
        <v>238.2658996582</v>
      </c>
      <c r="C1084">
        <v>98.424560546899997</v>
      </c>
      <c r="D1084">
        <v>38.988510131799998</v>
      </c>
      <c r="E1084">
        <v>5.5394339560999999</v>
      </c>
      <c r="F1084">
        <v>-1.5003680000000001E-4</v>
      </c>
      <c r="G1084">
        <v>2.5304150000000003E-4</v>
      </c>
      <c r="H1084">
        <v>-2.9007053000000001E-3</v>
      </c>
      <c r="I1084">
        <v>-2.1344750999999999E-2</v>
      </c>
    </row>
    <row r="1085" spans="1:9" x14ac:dyDescent="0.3">
      <c r="A1085" s="70">
        <v>43214</v>
      </c>
      <c r="B1085">
        <v>235.05709838870001</v>
      </c>
      <c r="C1085">
        <v>97.975990295399995</v>
      </c>
      <c r="D1085">
        <v>38.445812225300003</v>
      </c>
      <c r="E1085">
        <v>5.4731225966999997</v>
      </c>
      <c r="F1085">
        <v>-1.3558819E-2</v>
      </c>
      <c r="G1085">
        <v>-4.5679203000000002E-3</v>
      </c>
      <c r="H1085">
        <v>-1.4017215499999999E-2</v>
      </c>
      <c r="I1085">
        <v>-1.20430094E-2</v>
      </c>
    </row>
    <row r="1086" spans="1:9" x14ac:dyDescent="0.3">
      <c r="A1086" s="70">
        <v>43215</v>
      </c>
      <c r="B1086">
        <v>235.63803100589999</v>
      </c>
      <c r="C1086">
        <v>97.319770813000005</v>
      </c>
      <c r="D1086">
        <v>38.613346099899999</v>
      </c>
      <c r="E1086">
        <v>5.3607907294999997</v>
      </c>
      <c r="F1086">
        <v>2.4684042000000001E-3</v>
      </c>
      <c r="G1086">
        <v>-6.7202887000000003E-3</v>
      </c>
      <c r="H1086">
        <v>4.3481954000000001E-3</v>
      </c>
      <c r="I1086">
        <v>-2.0737823799999999E-2</v>
      </c>
    </row>
    <row r="1087" spans="1:9" x14ac:dyDescent="0.3">
      <c r="A1087" s="70">
        <v>43216</v>
      </c>
      <c r="B1087">
        <v>238.03353881839999</v>
      </c>
      <c r="C1087">
        <v>98.000938415500002</v>
      </c>
      <c r="D1087">
        <v>38.747837066700001</v>
      </c>
      <c r="E1087">
        <v>5.5725893973999998</v>
      </c>
      <c r="F1087">
        <v>1.0114722499999999E-2</v>
      </c>
      <c r="G1087">
        <v>6.9748913999999997E-3</v>
      </c>
      <c r="H1087">
        <v>3.4769660000000002E-3</v>
      </c>
      <c r="I1087">
        <v>3.8748340399999998E-2</v>
      </c>
    </row>
    <row r="1088" spans="1:9" x14ac:dyDescent="0.3">
      <c r="A1088" s="70">
        <v>43217</v>
      </c>
      <c r="B1088">
        <v>238.2569885254</v>
      </c>
      <c r="C1088">
        <v>98.756805419900004</v>
      </c>
      <c r="D1088">
        <v>38.299533844000003</v>
      </c>
      <c r="E1088">
        <v>5.6000533103999999</v>
      </c>
      <c r="F1088">
        <v>9.3829169999999997E-4</v>
      </c>
      <c r="G1088">
        <v>7.6832628E-3</v>
      </c>
      <c r="H1088">
        <v>-1.16372117E-2</v>
      </c>
      <c r="I1088">
        <v>4.9162887000000002E-3</v>
      </c>
    </row>
    <row r="1089" spans="1:9" x14ac:dyDescent="0.3">
      <c r="A1089" s="70">
        <v>43220</v>
      </c>
      <c r="B1089">
        <v>236.42459106449999</v>
      </c>
      <c r="C1089">
        <v>98.931251525899995</v>
      </c>
      <c r="D1089">
        <v>38.993221282999997</v>
      </c>
      <c r="E1089">
        <v>5.5646715163999998</v>
      </c>
      <c r="F1089">
        <v>-7.7205716000000001E-3</v>
      </c>
      <c r="G1089">
        <v>1.7648627999999999E-3</v>
      </c>
      <c r="H1089">
        <v>1.7950092800000001E-2</v>
      </c>
      <c r="I1089">
        <v>-6.3381610999999997E-3</v>
      </c>
    </row>
    <row r="1090" spans="1:9" x14ac:dyDescent="0.3">
      <c r="A1090" s="70">
        <v>43221</v>
      </c>
      <c r="B1090">
        <v>236.84477233889999</v>
      </c>
      <c r="C1090">
        <v>98.574943542499994</v>
      </c>
      <c r="D1090">
        <v>39.899276733400001</v>
      </c>
      <c r="E1090">
        <v>5.6200952529999997</v>
      </c>
      <c r="F1090">
        <v>1.7756543000000001E-3</v>
      </c>
      <c r="G1090">
        <v>-3.6080728000000002E-3</v>
      </c>
      <c r="H1090">
        <v>2.2970378999999999E-2</v>
      </c>
      <c r="I1090">
        <v>9.9106564000000005E-3</v>
      </c>
    </row>
    <row r="1091" spans="1:9" x14ac:dyDescent="0.3">
      <c r="A1091" s="70">
        <v>43222</v>
      </c>
      <c r="B1091">
        <v>235.2537689209</v>
      </c>
      <c r="C1091">
        <v>98.466758728000002</v>
      </c>
      <c r="D1091">
        <v>41.661834716800001</v>
      </c>
      <c r="E1091">
        <v>5.5995578765999996</v>
      </c>
      <c r="F1091">
        <v>-6.7401583000000001E-3</v>
      </c>
      <c r="G1091">
        <v>-1.0980905999999999E-3</v>
      </c>
      <c r="H1091">
        <v>4.3227278399999999E-2</v>
      </c>
      <c r="I1091">
        <v>-3.6609686999999999E-3</v>
      </c>
    </row>
    <row r="1092" spans="1:9" x14ac:dyDescent="0.3">
      <c r="A1092" s="70">
        <v>43223</v>
      </c>
      <c r="B1092">
        <v>234.73532104489999</v>
      </c>
      <c r="C1092">
        <v>98.907958984399997</v>
      </c>
      <c r="D1092">
        <v>41.7373275757</v>
      </c>
      <c r="E1092">
        <v>5.7648420333999999</v>
      </c>
      <c r="F1092">
        <v>-2.2062132999999999E-3</v>
      </c>
      <c r="G1092">
        <v>4.4706941000000004E-3</v>
      </c>
      <c r="H1092">
        <v>1.8103990000000001E-3</v>
      </c>
      <c r="I1092">
        <v>2.9090108399999998E-2</v>
      </c>
    </row>
    <row r="1093" spans="1:9" x14ac:dyDescent="0.3">
      <c r="A1093" s="70">
        <v>43224</v>
      </c>
      <c r="B1093">
        <v>237.77429199220001</v>
      </c>
      <c r="C1093">
        <v>99.057838439899996</v>
      </c>
      <c r="D1093">
        <v>43.374835967999999</v>
      </c>
      <c r="E1093">
        <v>5.9150314331000002</v>
      </c>
      <c r="F1093">
        <v>1.2863284799999999E-2</v>
      </c>
      <c r="G1093">
        <v>1.5141957000000001E-3</v>
      </c>
      <c r="H1093">
        <v>3.8483582400000001E-2</v>
      </c>
      <c r="I1093">
        <v>2.5719059200000002E-2</v>
      </c>
    </row>
    <row r="1094" spans="1:9" x14ac:dyDescent="0.3">
      <c r="A1094" s="70">
        <v>43227</v>
      </c>
      <c r="B1094">
        <v>238.5788116455</v>
      </c>
      <c r="C1094">
        <v>98.899635314899996</v>
      </c>
      <c r="D1094">
        <v>43.688648223900003</v>
      </c>
      <c r="E1094">
        <v>6.1530561446999998</v>
      </c>
      <c r="F1094">
        <v>3.3778322E-3</v>
      </c>
      <c r="G1094">
        <v>-1.5983550000000001E-3</v>
      </c>
      <c r="H1094">
        <v>7.2088457999999996E-3</v>
      </c>
      <c r="I1094">
        <v>3.9452080899999999E-2</v>
      </c>
    </row>
    <row r="1095" spans="1:9" x14ac:dyDescent="0.3">
      <c r="A1095" s="70">
        <v>43228</v>
      </c>
      <c r="B1095">
        <v>238.5788116455</v>
      </c>
      <c r="C1095">
        <v>98.808044433600003</v>
      </c>
      <c r="D1095">
        <v>43.898639678999999</v>
      </c>
      <c r="E1095">
        <v>6.1956152916000002</v>
      </c>
      <c r="F1095">
        <v>0</v>
      </c>
      <c r="G1095">
        <v>-9.2652839999999995E-4</v>
      </c>
      <c r="H1095">
        <v>4.7950305000000002E-3</v>
      </c>
      <c r="I1095">
        <v>6.8929383E-3</v>
      </c>
    </row>
    <row r="1096" spans="1:9" x14ac:dyDescent="0.3">
      <c r="A1096" s="70">
        <v>43229</v>
      </c>
      <c r="B1096">
        <v>240.88482666019999</v>
      </c>
      <c r="C1096">
        <v>98.216995239300005</v>
      </c>
      <c r="D1096">
        <v>44.207736969000003</v>
      </c>
      <c r="E1096">
        <v>6.3287305831999996</v>
      </c>
      <c r="F1096">
        <v>9.6192186999999995E-3</v>
      </c>
      <c r="G1096">
        <v>-5.9997547999999998E-3</v>
      </c>
      <c r="H1096">
        <v>7.0164855E-3</v>
      </c>
      <c r="I1096">
        <v>2.1257845399999999E-2</v>
      </c>
    </row>
    <row r="1097" spans="1:9" x14ac:dyDescent="0.3">
      <c r="A1097" s="70">
        <v>43230</v>
      </c>
      <c r="B1097">
        <v>243.13722229000001</v>
      </c>
      <c r="C1097">
        <v>99.007827758800005</v>
      </c>
      <c r="D1097">
        <v>44.840091705299997</v>
      </c>
      <c r="E1097">
        <v>6.4363646506999999</v>
      </c>
      <c r="F1097">
        <v>9.3070632E-3</v>
      </c>
      <c r="G1097">
        <v>8.0196473000000001E-3</v>
      </c>
      <c r="H1097">
        <v>1.42028251E-2</v>
      </c>
      <c r="I1097">
        <v>1.6864209200000001E-2</v>
      </c>
    </row>
    <row r="1098" spans="1:9" x14ac:dyDescent="0.3">
      <c r="A1098" s="70">
        <v>43231</v>
      </c>
      <c r="B1098">
        <v>243.87908935550001</v>
      </c>
      <c r="C1098">
        <v>99.257553100600006</v>
      </c>
      <c r="D1098">
        <v>44.669532775900002</v>
      </c>
      <c r="E1098">
        <v>6.2978024482999997</v>
      </c>
      <c r="F1098">
        <v>3.0465823E-3</v>
      </c>
      <c r="G1098">
        <v>2.5191032E-3</v>
      </c>
      <c r="H1098">
        <v>-3.8109674999999999E-3</v>
      </c>
      <c r="I1098">
        <v>-2.1763130700000001E-2</v>
      </c>
    </row>
    <row r="1099" spans="1:9" x14ac:dyDescent="0.3">
      <c r="A1099" s="70">
        <v>43234</v>
      </c>
      <c r="B1099">
        <v>243.99531555179999</v>
      </c>
      <c r="C1099">
        <v>98.733123779300001</v>
      </c>
      <c r="D1099">
        <v>44.565315246600001</v>
      </c>
      <c r="E1099">
        <v>6.3183398246999998</v>
      </c>
      <c r="F1099">
        <v>4.7645949999999999E-4</v>
      </c>
      <c r="G1099">
        <v>-5.2975276999999996E-3</v>
      </c>
      <c r="H1099">
        <v>-2.3358044000000001E-3</v>
      </c>
      <c r="I1099">
        <v>3.2557329000000002E-3</v>
      </c>
    </row>
    <row r="1100" spans="1:9" x14ac:dyDescent="0.3">
      <c r="A1100" s="70">
        <v>43235</v>
      </c>
      <c r="B1100">
        <v>242.31492614749999</v>
      </c>
      <c r="C1100">
        <v>97.609237670900001</v>
      </c>
      <c r="D1100">
        <v>44.160297393800001</v>
      </c>
      <c r="E1100">
        <v>6.0758595467000003</v>
      </c>
      <c r="F1100">
        <v>-6.9107986999999999E-3</v>
      </c>
      <c r="G1100">
        <v>-1.1448353499999999E-2</v>
      </c>
      <c r="H1100">
        <v>-9.1297349999999999E-3</v>
      </c>
      <c r="I1100">
        <v>-3.9133019300000002E-2</v>
      </c>
    </row>
    <row r="1101" spans="1:9" x14ac:dyDescent="0.3">
      <c r="A1101" s="70">
        <v>43236</v>
      </c>
      <c r="B1101">
        <v>243.3338470459</v>
      </c>
      <c r="C1101">
        <v>97.234626770000006</v>
      </c>
      <c r="D1101">
        <v>44.572429657000001</v>
      </c>
      <c r="E1101">
        <v>6.0869936943000003</v>
      </c>
      <c r="F1101">
        <v>4.1961287999999998E-3</v>
      </c>
      <c r="G1101">
        <v>-3.8452466999999999E-3</v>
      </c>
      <c r="H1101">
        <v>9.2893622999999995E-3</v>
      </c>
      <c r="I1101">
        <v>1.8308452000000001E-3</v>
      </c>
    </row>
    <row r="1102" spans="1:9" x14ac:dyDescent="0.3">
      <c r="A1102" s="70">
        <v>43237</v>
      </c>
      <c r="B1102">
        <v>243.12840270999999</v>
      </c>
      <c r="C1102">
        <v>96.743469238299994</v>
      </c>
      <c r="D1102">
        <v>44.290569305399998</v>
      </c>
      <c r="E1102">
        <v>6.1290554999999998</v>
      </c>
      <c r="F1102">
        <v>-8.4464659999999999E-4</v>
      </c>
      <c r="G1102">
        <v>-5.0640622999999999E-3</v>
      </c>
      <c r="H1102">
        <v>-6.3437268999999999E-3</v>
      </c>
      <c r="I1102">
        <v>6.8863461999999999E-3</v>
      </c>
    </row>
    <row r="1103" spans="1:9" x14ac:dyDescent="0.3">
      <c r="A1103" s="70">
        <v>43238</v>
      </c>
      <c r="B1103">
        <v>242.52044677730001</v>
      </c>
      <c r="C1103">
        <v>97.575965881299993</v>
      </c>
      <c r="D1103">
        <v>44.129505157499999</v>
      </c>
      <c r="E1103">
        <v>6.0852618216999996</v>
      </c>
      <c r="F1103">
        <v>-2.5036866E-3</v>
      </c>
      <c r="G1103">
        <v>8.5683836999999995E-3</v>
      </c>
      <c r="H1103">
        <v>-3.6431620000000001E-3</v>
      </c>
      <c r="I1103">
        <v>-7.1709069000000002E-3</v>
      </c>
    </row>
    <row r="1104" spans="1:9" x14ac:dyDescent="0.3">
      <c r="A1104" s="70">
        <v>43241</v>
      </c>
      <c r="B1104">
        <v>244.34387207029999</v>
      </c>
      <c r="C1104">
        <v>97.625885009800001</v>
      </c>
      <c r="D1104">
        <v>44.442153930700002</v>
      </c>
      <c r="E1104">
        <v>6.0431976318</v>
      </c>
      <c r="F1104">
        <v>7.4905214999999997E-3</v>
      </c>
      <c r="G1104">
        <v>5.1146160000000004E-4</v>
      </c>
      <c r="H1104">
        <v>7.0598220000000003E-3</v>
      </c>
      <c r="I1104">
        <v>-6.9364717999999999E-3</v>
      </c>
    </row>
    <row r="1105" spans="1:9" x14ac:dyDescent="0.3">
      <c r="A1105" s="70">
        <v>43242</v>
      </c>
      <c r="B1105">
        <v>243.6646270752</v>
      </c>
      <c r="C1105">
        <v>97.476058960000003</v>
      </c>
      <c r="D1105">
        <v>44.330833435099997</v>
      </c>
      <c r="E1105">
        <v>6.0050940514000004</v>
      </c>
      <c r="F1105">
        <v>-2.7837443E-3</v>
      </c>
      <c r="G1105">
        <v>-1.5358748000000001E-3</v>
      </c>
      <c r="H1105">
        <v>-2.5079826E-3</v>
      </c>
      <c r="I1105">
        <v>-6.3251634999999997E-3</v>
      </c>
    </row>
    <row r="1106" spans="1:9" x14ac:dyDescent="0.3">
      <c r="A1106" s="70">
        <v>43243</v>
      </c>
      <c r="B1106">
        <v>244.3349761963</v>
      </c>
      <c r="C1106">
        <v>98.183677673299997</v>
      </c>
      <c r="D1106">
        <v>44.615074157700001</v>
      </c>
      <c r="E1106">
        <v>6.1286387443999999</v>
      </c>
      <c r="F1106">
        <v>2.7473364000000001E-3</v>
      </c>
      <c r="G1106">
        <v>7.2331877000000001E-3</v>
      </c>
      <c r="H1106">
        <v>6.3913381999999999E-3</v>
      </c>
      <c r="I1106">
        <v>2.0364543200000002E-2</v>
      </c>
    </row>
    <row r="1107" spans="1:9" x14ac:dyDescent="0.3">
      <c r="A1107" s="70">
        <v>43244</v>
      </c>
      <c r="B1107">
        <v>243.8344116211</v>
      </c>
      <c r="C1107">
        <v>98.966217040999993</v>
      </c>
      <c r="D1107">
        <v>44.565315246600001</v>
      </c>
      <c r="E1107">
        <v>6.1323523520999998</v>
      </c>
      <c r="F1107">
        <v>-2.050783E-3</v>
      </c>
      <c r="G1107">
        <v>7.9385635000000006E-3</v>
      </c>
      <c r="H1107">
        <v>-1.1159161E-3</v>
      </c>
      <c r="I1107">
        <v>6.0575980000000004E-4</v>
      </c>
    </row>
    <row r="1108" spans="1:9" x14ac:dyDescent="0.3">
      <c r="A1108" s="70">
        <v>43245</v>
      </c>
      <c r="B1108">
        <v>243.2534942627</v>
      </c>
      <c r="C1108">
        <v>99.582252502399996</v>
      </c>
      <c r="D1108">
        <v>44.667167663599997</v>
      </c>
      <c r="E1108">
        <v>6.1717157364000004</v>
      </c>
      <c r="F1108">
        <v>-2.3852680999999999E-3</v>
      </c>
      <c r="G1108">
        <v>6.2054110999999997E-3</v>
      </c>
      <c r="H1108">
        <v>2.2828561999999998E-3</v>
      </c>
      <c r="I1108">
        <v>6.3984558999999998E-3</v>
      </c>
    </row>
    <row r="1109" spans="1:9" x14ac:dyDescent="0.3">
      <c r="A1109" s="70">
        <v>43249</v>
      </c>
      <c r="B1109">
        <v>240.4557647705</v>
      </c>
      <c r="C1109">
        <v>101.7633590698</v>
      </c>
      <c r="D1109">
        <v>44.506103515600003</v>
      </c>
      <c r="E1109">
        <v>6.1546325684000003</v>
      </c>
      <c r="F1109">
        <v>-1.15679435E-2</v>
      </c>
      <c r="G1109">
        <v>2.16661478E-2</v>
      </c>
      <c r="H1109">
        <v>-3.6123901000000001E-3</v>
      </c>
      <c r="I1109">
        <v>-2.7718151E-3</v>
      </c>
    </row>
    <row r="1110" spans="1:9" x14ac:dyDescent="0.3">
      <c r="A1110" s="70">
        <v>43250</v>
      </c>
      <c r="B1110">
        <v>243.6646270752</v>
      </c>
      <c r="C1110">
        <v>101.08075714109999</v>
      </c>
      <c r="D1110">
        <v>44.411369323700001</v>
      </c>
      <c r="E1110">
        <v>6.2635703087000003</v>
      </c>
      <c r="F1110">
        <v>1.32566583E-2</v>
      </c>
      <c r="G1110">
        <v>-6.7303357999999999E-3</v>
      </c>
      <c r="H1110">
        <v>-2.1308349000000002E-3</v>
      </c>
      <c r="I1110">
        <v>1.7545298000000001E-2</v>
      </c>
    </row>
    <row r="1111" spans="1:9" x14ac:dyDescent="0.3">
      <c r="A1111" s="70">
        <v>43251</v>
      </c>
      <c r="B1111">
        <v>242.1718902588</v>
      </c>
      <c r="C1111">
        <v>100.9142074585</v>
      </c>
      <c r="D1111">
        <v>44.262145996100003</v>
      </c>
      <c r="E1111">
        <v>6.2437629699999997</v>
      </c>
      <c r="F1111">
        <v>-6.1450363000000001E-3</v>
      </c>
      <c r="G1111">
        <v>-1.6490482E-3</v>
      </c>
      <c r="H1111">
        <v>-3.3656828999999999E-3</v>
      </c>
      <c r="I1111">
        <v>-3.1673186999999999E-3</v>
      </c>
    </row>
    <row r="1112" spans="1:9" x14ac:dyDescent="0.3">
      <c r="A1112" s="70">
        <v>43252</v>
      </c>
      <c r="B1112">
        <v>244.54946899410001</v>
      </c>
      <c r="C1112">
        <v>100.3810348511</v>
      </c>
      <c r="D1112">
        <v>45.060367584200002</v>
      </c>
      <c r="E1112">
        <v>6.3781995773000002</v>
      </c>
      <c r="F1112">
        <v>9.7698513000000001E-3</v>
      </c>
      <c r="G1112">
        <v>-5.2974312999999997E-3</v>
      </c>
      <c r="H1112">
        <v>1.78732731E-2</v>
      </c>
      <c r="I1112">
        <v>2.1302818899999999E-2</v>
      </c>
    </row>
    <row r="1113" spans="1:9" x14ac:dyDescent="0.3">
      <c r="A1113" s="70">
        <v>43255</v>
      </c>
      <c r="B1113">
        <v>245.7114868164</v>
      </c>
      <c r="C1113">
        <v>99.655075073199995</v>
      </c>
      <c r="D1113">
        <v>45.436969757100002</v>
      </c>
      <c r="E1113">
        <v>6.5572013855</v>
      </c>
      <c r="F1113">
        <v>4.7404142000000002E-3</v>
      </c>
      <c r="G1113">
        <v>-7.2583192000000001E-3</v>
      </c>
      <c r="H1113">
        <v>8.3229928999999994E-3</v>
      </c>
      <c r="I1113">
        <v>2.76780342E-2</v>
      </c>
    </row>
    <row r="1114" spans="1:9" x14ac:dyDescent="0.3">
      <c r="A1114" s="70">
        <v>43256</v>
      </c>
      <c r="B1114">
        <v>245.89024353030001</v>
      </c>
      <c r="C1114">
        <v>99.888778686500004</v>
      </c>
      <c r="D1114">
        <v>45.787525176999999</v>
      </c>
      <c r="E1114">
        <v>6.5626482963999999</v>
      </c>
      <c r="F1114">
        <v>7.2724200000000001E-4</v>
      </c>
      <c r="G1114">
        <v>2.3423795000000001E-3</v>
      </c>
      <c r="H1114">
        <v>7.6855925000000004E-3</v>
      </c>
      <c r="I1114">
        <v>8.3033130000000001E-4</v>
      </c>
    </row>
    <row r="1115" spans="1:9" x14ac:dyDescent="0.3">
      <c r="A1115" s="70">
        <v>43257</v>
      </c>
      <c r="B1115">
        <v>247.94595336910001</v>
      </c>
      <c r="C1115">
        <v>99.079345703100003</v>
      </c>
      <c r="D1115">
        <v>45.946228027300002</v>
      </c>
      <c r="E1115">
        <v>6.5646295546999998</v>
      </c>
      <c r="F1115">
        <v>8.3255206000000005E-3</v>
      </c>
      <c r="G1115">
        <v>-8.1363530000000007E-3</v>
      </c>
      <c r="H1115">
        <v>3.4600788E-3</v>
      </c>
      <c r="I1115">
        <v>3.0185370000000001E-4</v>
      </c>
    </row>
    <row r="1116" spans="1:9" x14ac:dyDescent="0.3">
      <c r="A1116" s="70">
        <v>43258</v>
      </c>
      <c r="B1116">
        <v>247.91914367679999</v>
      </c>
      <c r="C1116">
        <v>100.0389251709</v>
      </c>
      <c r="D1116">
        <v>45.823059082</v>
      </c>
      <c r="E1116">
        <v>6.5089244842999996</v>
      </c>
      <c r="F1116">
        <v>-1.08133E-4</v>
      </c>
      <c r="G1116">
        <v>9.6383610999999994E-3</v>
      </c>
      <c r="H1116">
        <v>-2.6843190000000001E-3</v>
      </c>
      <c r="I1116">
        <v>-8.5218460999999992E-3</v>
      </c>
    </row>
    <row r="1117" spans="1:9" x14ac:dyDescent="0.3">
      <c r="A1117" s="70">
        <v>43259</v>
      </c>
      <c r="B1117">
        <v>248.65203857419999</v>
      </c>
      <c r="C1117">
        <v>99.738555908199999</v>
      </c>
      <c r="D1117">
        <v>45.406185150100001</v>
      </c>
      <c r="E1117">
        <v>6.4935741425</v>
      </c>
      <c r="F1117">
        <v>2.9518243000000001E-3</v>
      </c>
      <c r="G1117">
        <v>-3.0070405000000001E-3</v>
      </c>
      <c r="H1117">
        <v>-9.1391053000000003E-3</v>
      </c>
      <c r="I1117">
        <v>-2.3611383000000001E-3</v>
      </c>
    </row>
    <row r="1118" spans="1:9" x14ac:dyDescent="0.3">
      <c r="A1118" s="70">
        <v>43262</v>
      </c>
      <c r="B1118">
        <v>248.98281860349999</v>
      </c>
      <c r="C1118">
        <v>99.554954528799996</v>
      </c>
      <c r="D1118">
        <v>45.294857025100001</v>
      </c>
      <c r="E1118">
        <v>6.4524745940999999</v>
      </c>
      <c r="F1118">
        <v>1.3294088000000001E-3</v>
      </c>
      <c r="G1118">
        <v>-1.8425229E-3</v>
      </c>
      <c r="H1118">
        <v>-2.454838E-3</v>
      </c>
      <c r="I1118">
        <v>-6.3493791999999997E-3</v>
      </c>
    </row>
    <row r="1119" spans="1:9" x14ac:dyDescent="0.3">
      <c r="A1119" s="70">
        <v>43263</v>
      </c>
      <c r="B1119">
        <v>249.30464172360001</v>
      </c>
      <c r="C1119">
        <v>99.579963684099994</v>
      </c>
      <c r="D1119">
        <v>45.543556213400002</v>
      </c>
      <c r="E1119">
        <v>6.5010004044</v>
      </c>
      <c r="F1119">
        <v>1.2917168999999999E-3</v>
      </c>
      <c r="G1119">
        <v>2.5117800000000001E-4</v>
      </c>
      <c r="H1119">
        <v>5.4756529E-3</v>
      </c>
      <c r="I1119">
        <v>7.4923582000000002E-3</v>
      </c>
    </row>
    <row r="1120" spans="1:9" x14ac:dyDescent="0.3">
      <c r="A1120" s="70">
        <v>43264</v>
      </c>
      <c r="B1120">
        <v>248.5090789795</v>
      </c>
      <c r="C1120">
        <v>99.529960632300003</v>
      </c>
      <c r="D1120">
        <v>45.169311523399998</v>
      </c>
      <c r="E1120">
        <v>6.4965438843000003</v>
      </c>
      <c r="F1120">
        <v>-3.1962293999999998E-3</v>
      </c>
      <c r="G1120">
        <v>-5.0226579999999995E-4</v>
      </c>
      <c r="H1120">
        <v>-8.2512398000000008E-3</v>
      </c>
      <c r="I1120">
        <v>-6.8574800000000002E-4</v>
      </c>
    </row>
    <row r="1121" spans="1:9" x14ac:dyDescent="0.3">
      <c r="A1121" s="70">
        <v>43265</v>
      </c>
      <c r="B1121">
        <v>249.134765625</v>
      </c>
      <c r="C1121">
        <v>100.3559875488</v>
      </c>
      <c r="D1121">
        <v>45.1930122375</v>
      </c>
      <c r="E1121">
        <v>6.6082024574</v>
      </c>
      <c r="F1121">
        <v>2.5145975000000001E-3</v>
      </c>
      <c r="G1121">
        <v>8.2650294000000003E-3</v>
      </c>
      <c r="H1121">
        <v>5.2457070000000005E-4</v>
      </c>
      <c r="I1121">
        <v>1.7041348599999999E-2</v>
      </c>
    </row>
    <row r="1122" spans="1:9" x14ac:dyDescent="0.3">
      <c r="A1122" s="70">
        <v>43266</v>
      </c>
      <c r="B1122">
        <v>248.81692504879999</v>
      </c>
      <c r="C1122">
        <v>100.4477844238</v>
      </c>
      <c r="D1122">
        <v>44.728759765600003</v>
      </c>
      <c r="E1122">
        <v>6.5673513412000002</v>
      </c>
      <c r="F1122">
        <v>-1.2765922000000001E-3</v>
      </c>
      <c r="G1122">
        <v>9.1429439999999999E-4</v>
      </c>
      <c r="H1122">
        <v>-1.0325788400000001E-2</v>
      </c>
      <c r="I1122">
        <v>-6.2010672000000003E-3</v>
      </c>
    </row>
    <row r="1123" spans="1:9" x14ac:dyDescent="0.3">
      <c r="A1123" s="70">
        <v>43269</v>
      </c>
      <c r="B1123">
        <v>248.30520629879999</v>
      </c>
      <c r="C1123">
        <v>100.3559875488</v>
      </c>
      <c r="D1123">
        <v>44.705070495599998</v>
      </c>
      <c r="E1123">
        <v>6.5631442069999997</v>
      </c>
      <c r="F1123">
        <v>-2.0587252E-3</v>
      </c>
      <c r="G1123">
        <v>-9.1429439999999999E-4</v>
      </c>
      <c r="H1123">
        <v>-5.2976080000000005E-4</v>
      </c>
      <c r="I1123">
        <v>-6.4081879999999998E-4</v>
      </c>
    </row>
    <row r="1124" spans="1:9" x14ac:dyDescent="0.3">
      <c r="A1124" s="70">
        <v>43270</v>
      </c>
      <c r="B1124">
        <v>247.35346984860001</v>
      </c>
      <c r="C1124">
        <v>100.94008636469999</v>
      </c>
      <c r="D1124">
        <v>43.982650756799998</v>
      </c>
      <c r="E1124">
        <v>6.4413342476000004</v>
      </c>
      <c r="F1124">
        <v>-3.8402943999999999E-3</v>
      </c>
      <c r="G1124">
        <v>5.8033963999999999E-3</v>
      </c>
      <c r="H1124">
        <v>-1.6291673900000001E-2</v>
      </c>
      <c r="I1124">
        <v>-1.8734087999999999E-2</v>
      </c>
    </row>
    <row r="1125" spans="1:9" x14ac:dyDescent="0.3">
      <c r="A1125" s="70">
        <v>43271</v>
      </c>
      <c r="B1125">
        <v>247.77549743649999</v>
      </c>
      <c r="C1125">
        <v>100.0556259155</v>
      </c>
      <c r="D1125">
        <v>44.174507141100001</v>
      </c>
      <c r="E1125">
        <v>6.4943161010999999</v>
      </c>
      <c r="F1125">
        <v>1.7047182000000001E-3</v>
      </c>
      <c r="G1125">
        <v>-8.8008459999999993E-3</v>
      </c>
      <c r="H1125">
        <v>4.3526060000000002E-3</v>
      </c>
      <c r="I1125">
        <v>8.1916483999999994E-3</v>
      </c>
    </row>
    <row r="1126" spans="1:9" x14ac:dyDescent="0.3">
      <c r="A1126" s="70">
        <v>43272</v>
      </c>
      <c r="B1126">
        <v>246.22221374509999</v>
      </c>
      <c r="C1126">
        <v>100.5812911987</v>
      </c>
      <c r="D1126">
        <v>43.928169250499998</v>
      </c>
      <c r="E1126">
        <v>6.3655734062000002</v>
      </c>
      <c r="F1126">
        <v>-6.2886477999999999E-3</v>
      </c>
      <c r="G1126">
        <v>5.2399776999999996E-3</v>
      </c>
      <c r="H1126">
        <v>-5.5920783E-3</v>
      </c>
      <c r="I1126">
        <v>-2.0023032999999999E-2</v>
      </c>
    </row>
    <row r="1127" spans="1:9" x14ac:dyDescent="0.3">
      <c r="A1127" s="70">
        <v>43273</v>
      </c>
      <c r="B1127">
        <v>246.67108154300001</v>
      </c>
      <c r="C1127">
        <v>100.57298278810001</v>
      </c>
      <c r="D1127">
        <v>43.800273895300002</v>
      </c>
      <c r="E1127">
        <v>6.2130632401000003</v>
      </c>
      <c r="F1127">
        <v>1.8213594E-3</v>
      </c>
      <c r="G1127">
        <v>-8.2607299999999998E-5</v>
      </c>
      <c r="H1127">
        <v>-2.9157122000000001E-3</v>
      </c>
      <c r="I1127">
        <v>-2.4250265600000001E-2</v>
      </c>
    </row>
    <row r="1128" spans="1:9" x14ac:dyDescent="0.3">
      <c r="A1128" s="70">
        <v>43276</v>
      </c>
      <c r="B1128">
        <v>243.31323242190001</v>
      </c>
      <c r="C1128">
        <v>100.7982406616</v>
      </c>
      <c r="D1128">
        <v>43.148895263699998</v>
      </c>
      <c r="E1128">
        <v>5.9201750755000004</v>
      </c>
      <c r="F1128">
        <v>-1.3706159900000001E-2</v>
      </c>
      <c r="G1128">
        <v>2.2372409E-3</v>
      </c>
      <c r="H1128">
        <v>-1.49832557E-2</v>
      </c>
      <c r="I1128">
        <v>-4.82880277E-2</v>
      </c>
    </row>
    <row r="1129" spans="1:9" x14ac:dyDescent="0.3">
      <c r="A1129" s="70">
        <v>43277</v>
      </c>
      <c r="B1129">
        <v>243.85192871090001</v>
      </c>
      <c r="C1129">
        <v>100.94008636469999</v>
      </c>
      <c r="D1129">
        <v>43.684204101600002</v>
      </c>
      <c r="E1129">
        <v>5.9912304878000002</v>
      </c>
      <c r="F1129">
        <v>2.2115559999999999E-3</v>
      </c>
      <c r="G1129">
        <v>1.4062348E-3</v>
      </c>
      <c r="H1129">
        <v>1.23297596E-2</v>
      </c>
      <c r="I1129">
        <v>1.19307927E-2</v>
      </c>
    </row>
    <row r="1130" spans="1:9" x14ac:dyDescent="0.3">
      <c r="A1130" s="70">
        <v>43278</v>
      </c>
      <c r="B1130">
        <v>241.83181762699999</v>
      </c>
      <c r="C1130">
        <v>101.89134216310001</v>
      </c>
      <c r="D1130">
        <v>43.620246887199997</v>
      </c>
      <c r="E1130">
        <v>5.8359966278000002</v>
      </c>
      <c r="F1130">
        <v>-8.3186755000000008E-3</v>
      </c>
      <c r="G1130">
        <v>9.3798361000000004E-3</v>
      </c>
      <c r="H1130">
        <v>-1.4651537999999999E-3</v>
      </c>
      <c r="I1130">
        <v>-2.62517619E-2</v>
      </c>
    </row>
    <row r="1131" spans="1:9" x14ac:dyDescent="0.3">
      <c r="A1131" s="70">
        <v>43279</v>
      </c>
      <c r="B1131">
        <v>243.21444702150001</v>
      </c>
      <c r="C1131">
        <v>101.9163513184</v>
      </c>
      <c r="D1131">
        <v>43.937652587899997</v>
      </c>
      <c r="E1131">
        <v>5.9632520676</v>
      </c>
      <c r="F1131">
        <v>5.7010361000000001E-3</v>
      </c>
      <c r="G1131">
        <v>2.4541910000000001E-4</v>
      </c>
      <c r="H1131">
        <v>7.2502217000000001E-3</v>
      </c>
      <c r="I1131">
        <v>2.1570928400000002E-2</v>
      </c>
    </row>
    <row r="1132" spans="1:9" x14ac:dyDescent="0.3">
      <c r="A1132" s="70">
        <v>43280</v>
      </c>
      <c r="B1132">
        <v>243.56462097170001</v>
      </c>
      <c r="C1132">
        <v>101.5659408569</v>
      </c>
      <c r="D1132">
        <v>43.845275878899997</v>
      </c>
      <c r="E1132">
        <v>5.8652095795000001</v>
      </c>
      <c r="F1132">
        <v>1.4387390000000001E-3</v>
      </c>
      <c r="G1132">
        <v>-3.4441405999999998E-3</v>
      </c>
      <c r="H1132">
        <v>-2.1046631000000001E-3</v>
      </c>
      <c r="I1132">
        <v>-1.6577765800000002E-2</v>
      </c>
    </row>
    <row r="1133" spans="1:9" x14ac:dyDescent="0.3">
      <c r="A1133" s="70">
        <v>43283</v>
      </c>
      <c r="B1133">
        <v>244.08531188960001</v>
      </c>
      <c r="C1133">
        <v>101.4864807129</v>
      </c>
      <c r="D1133">
        <v>44.3355636597</v>
      </c>
      <c r="E1133">
        <v>5.9974203109999999</v>
      </c>
      <c r="F1133">
        <v>2.1355119E-3</v>
      </c>
      <c r="G1133">
        <v>-7.8265650000000002E-4</v>
      </c>
      <c r="H1133">
        <v>1.1120167E-2</v>
      </c>
      <c r="I1133">
        <v>2.22912132E-2</v>
      </c>
    </row>
    <row r="1134" spans="1:9" x14ac:dyDescent="0.3">
      <c r="A1134" s="70">
        <v>43284</v>
      </c>
      <c r="B1134">
        <v>243.22344970699999</v>
      </c>
      <c r="C1134">
        <v>102.0300750732</v>
      </c>
      <c r="D1134">
        <v>43.563407897899999</v>
      </c>
      <c r="E1134">
        <v>5.8637242317</v>
      </c>
      <c r="F1134">
        <v>-3.5372361000000001E-3</v>
      </c>
      <c r="G1134">
        <v>5.3420287999999998E-3</v>
      </c>
      <c r="H1134">
        <v>-1.75696168E-2</v>
      </c>
      <c r="I1134">
        <v>-2.2544492499999999E-2</v>
      </c>
    </row>
    <row r="1135" spans="1:9" x14ac:dyDescent="0.3">
      <c r="A1135" s="70">
        <v>43286</v>
      </c>
      <c r="B1135">
        <v>245.20762634280001</v>
      </c>
      <c r="C1135">
        <v>102.32276153559999</v>
      </c>
      <c r="D1135">
        <v>43.913955688500003</v>
      </c>
      <c r="E1135">
        <v>6.0095510482999996</v>
      </c>
      <c r="F1135">
        <v>8.1247391999999998E-3</v>
      </c>
      <c r="G1135">
        <v>2.8645226000000002E-3</v>
      </c>
      <c r="H1135">
        <v>8.0146372000000007E-3</v>
      </c>
      <c r="I1135">
        <v>2.4565108799999999E-2</v>
      </c>
    </row>
    <row r="1136" spans="1:9" x14ac:dyDescent="0.3">
      <c r="A1136" s="70">
        <v>43287</v>
      </c>
      <c r="B1136">
        <v>247.28169250490001</v>
      </c>
      <c r="C1136">
        <v>102.6573104858</v>
      </c>
      <c r="D1136">
        <v>44.522697448700001</v>
      </c>
      <c r="E1136">
        <v>6.1234397887999998</v>
      </c>
      <c r="F1136">
        <v>8.4228362000000005E-3</v>
      </c>
      <c r="G1136">
        <v>3.2642124E-3</v>
      </c>
      <c r="H1136">
        <v>1.37669474E-2</v>
      </c>
      <c r="I1136">
        <v>1.87739507E-2</v>
      </c>
    </row>
    <row r="1137" spans="1:9" x14ac:dyDescent="0.3">
      <c r="A1137" s="70">
        <v>43290</v>
      </c>
      <c r="B1137">
        <v>249.50820922849999</v>
      </c>
      <c r="C1137">
        <v>101.9966049194</v>
      </c>
      <c r="D1137">
        <v>45.140892028800003</v>
      </c>
      <c r="E1137">
        <v>6.1709752082999998</v>
      </c>
      <c r="F1137">
        <v>8.9636751000000004E-3</v>
      </c>
      <c r="G1137">
        <v>-6.4568309000000001E-3</v>
      </c>
      <c r="H1137">
        <v>1.37894184E-2</v>
      </c>
      <c r="I1137">
        <v>7.7328861999999996E-3</v>
      </c>
    </row>
    <row r="1138" spans="1:9" x14ac:dyDescent="0.3">
      <c r="A1138" s="70">
        <v>43291</v>
      </c>
      <c r="B1138">
        <v>250.4061126709</v>
      </c>
      <c r="C1138">
        <v>101.9882354736</v>
      </c>
      <c r="D1138">
        <v>45.086414337199997</v>
      </c>
      <c r="E1138">
        <v>6.2700076103000004</v>
      </c>
      <c r="F1138">
        <v>3.5922331999999999E-3</v>
      </c>
      <c r="G1138">
        <v>-8.2059500000000003E-5</v>
      </c>
      <c r="H1138">
        <v>-1.2075657000000001E-3</v>
      </c>
      <c r="I1138">
        <v>1.59206865E-2</v>
      </c>
    </row>
    <row r="1139" spans="1:9" x14ac:dyDescent="0.3">
      <c r="A1139" s="70">
        <v>43292</v>
      </c>
      <c r="B1139">
        <v>248.57455444339999</v>
      </c>
      <c r="C1139">
        <v>102.3812637329</v>
      </c>
      <c r="D1139">
        <v>44.501369476299999</v>
      </c>
      <c r="E1139">
        <v>6.1283903121999996</v>
      </c>
      <c r="F1139">
        <v>-7.3412321000000001E-3</v>
      </c>
      <c r="G1139">
        <v>3.8462563999999999E-3</v>
      </c>
      <c r="H1139">
        <v>-1.30610035E-2</v>
      </c>
      <c r="I1139">
        <v>-2.28454448E-2</v>
      </c>
    </row>
    <row r="1140" spans="1:9" x14ac:dyDescent="0.3">
      <c r="A1140" s="70">
        <v>43293</v>
      </c>
      <c r="B1140">
        <v>250.82815551760001</v>
      </c>
      <c r="C1140">
        <v>102.3729476929</v>
      </c>
      <c r="D1140">
        <v>45.247482299799998</v>
      </c>
      <c r="E1140">
        <v>6.2199954987000003</v>
      </c>
      <c r="F1140">
        <v>9.0252469000000005E-3</v>
      </c>
      <c r="G1140">
        <v>-8.1229499999999999E-5</v>
      </c>
      <c r="H1140">
        <v>1.6627065399999998E-2</v>
      </c>
      <c r="I1140">
        <v>1.48370594E-2</v>
      </c>
    </row>
    <row r="1141" spans="1:9" x14ac:dyDescent="0.3">
      <c r="A1141" s="70">
        <v>43294</v>
      </c>
      <c r="B1141">
        <v>251.02561950680001</v>
      </c>
      <c r="C1141">
        <v>102.63217926030001</v>
      </c>
      <c r="D1141">
        <v>45.318546295200001</v>
      </c>
      <c r="E1141">
        <v>6.1727075576999999</v>
      </c>
      <c r="F1141">
        <v>7.8693839999999997E-4</v>
      </c>
      <c r="G1141">
        <v>2.5290266E-3</v>
      </c>
      <c r="H1141">
        <v>1.5693304E-3</v>
      </c>
      <c r="I1141">
        <v>-7.6316151999999996E-3</v>
      </c>
    </row>
    <row r="1142" spans="1:9" x14ac:dyDescent="0.3">
      <c r="A1142" s="70">
        <v>43297</v>
      </c>
      <c r="B1142">
        <v>250.80116271969999</v>
      </c>
      <c r="C1142">
        <v>102.2056655884</v>
      </c>
      <c r="D1142">
        <v>45.219070434599999</v>
      </c>
      <c r="E1142">
        <v>6.1449775696</v>
      </c>
      <c r="F1142">
        <v>-8.9455890000000003E-4</v>
      </c>
      <c r="G1142">
        <v>-4.1644090999999996E-3</v>
      </c>
      <c r="H1142">
        <v>-2.1974490999999998E-3</v>
      </c>
      <c r="I1142">
        <v>-4.5024749999999997E-3</v>
      </c>
    </row>
    <row r="1143" spans="1:9" x14ac:dyDescent="0.3">
      <c r="A1143" s="70">
        <v>43298</v>
      </c>
      <c r="B1143">
        <v>251.81578063960001</v>
      </c>
      <c r="C1143">
        <v>102.013381958</v>
      </c>
      <c r="D1143">
        <v>45.346954345699999</v>
      </c>
      <c r="E1143">
        <v>6.2809004784000004</v>
      </c>
      <c r="F1143">
        <v>4.0373461999999999E-3</v>
      </c>
      <c r="G1143">
        <v>-1.8831122E-3</v>
      </c>
      <c r="H1143">
        <v>2.8241053E-3</v>
      </c>
      <c r="I1143">
        <v>2.18782657E-2</v>
      </c>
    </row>
    <row r="1144" spans="1:9" x14ac:dyDescent="0.3">
      <c r="A1144" s="70">
        <v>43299</v>
      </c>
      <c r="B1144">
        <v>252.34539794919999</v>
      </c>
      <c r="C1144">
        <v>101.60353851319999</v>
      </c>
      <c r="D1144">
        <v>45.098266601600002</v>
      </c>
      <c r="E1144">
        <v>6.2316322327</v>
      </c>
      <c r="F1144">
        <v>2.1009849000000001E-3</v>
      </c>
      <c r="G1144">
        <v>-4.0256379000000002E-3</v>
      </c>
      <c r="H1144">
        <v>-5.4992041999999998E-3</v>
      </c>
      <c r="I1144">
        <v>-7.8750643999999995E-3</v>
      </c>
    </row>
    <row r="1145" spans="1:9" x14ac:dyDescent="0.3">
      <c r="A1145" s="70">
        <v>43300</v>
      </c>
      <c r="B1145">
        <v>251.39375305179999</v>
      </c>
      <c r="C1145">
        <v>102.2474975586</v>
      </c>
      <c r="D1145">
        <v>45.448818206799999</v>
      </c>
      <c r="E1145">
        <v>6.2398018837000002</v>
      </c>
      <c r="F1145">
        <v>-3.7783285999999998E-3</v>
      </c>
      <c r="G1145">
        <v>6.3179584000000004E-3</v>
      </c>
      <c r="H1145">
        <v>7.7430069999999997E-3</v>
      </c>
      <c r="I1145">
        <v>1.3101384000000001E-3</v>
      </c>
    </row>
    <row r="1146" spans="1:9" x14ac:dyDescent="0.3">
      <c r="A1146" s="70">
        <v>43301</v>
      </c>
      <c r="B1146">
        <v>251.1064605713</v>
      </c>
      <c r="C1146">
        <v>100.9930267334</v>
      </c>
      <c r="D1146">
        <v>45.344596862800003</v>
      </c>
      <c r="E1146">
        <v>6.2115788460000001</v>
      </c>
      <c r="F1146">
        <v>-1.1434523E-3</v>
      </c>
      <c r="G1146">
        <v>-1.2344848699999999E-2</v>
      </c>
      <c r="H1146">
        <v>-2.2957918E-3</v>
      </c>
      <c r="I1146">
        <v>-4.5333263000000004E-3</v>
      </c>
    </row>
    <row r="1147" spans="1:9" x14ac:dyDescent="0.3">
      <c r="A1147" s="70">
        <v>43304</v>
      </c>
      <c r="B1147">
        <v>251.57333374020001</v>
      </c>
      <c r="C1147">
        <v>99.746963500999996</v>
      </c>
      <c r="D1147">
        <v>45.384864807100001</v>
      </c>
      <c r="E1147">
        <v>6.1749362946000002</v>
      </c>
      <c r="F1147">
        <v>1.8575376E-3</v>
      </c>
      <c r="G1147">
        <v>-1.2414858000000001E-2</v>
      </c>
      <c r="H1147">
        <v>8.8764880000000005E-4</v>
      </c>
      <c r="I1147">
        <v>-5.9165403999999998E-3</v>
      </c>
    </row>
    <row r="1148" spans="1:9" x14ac:dyDescent="0.3">
      <c r="A1148" s="70">
        <v>43305</v>
      </c>
      <c r="B1148">
        <v>252.83920288089999</v>
      </c>
      <c r="C1148">
        <v>100.08984375</v>
      </c>
      <c r="D1148">
        <v>45.714099883999999</v>
      </c>
      <c r="E1148">
        <v>6.1576032638999996</v>
      </c>
      <c r="F1148">
        <v>5.0191925000000002E-3</v>
      </c>
      <c r="G1148">
        <v>3.4316059000000002E-3</v>
      </c>
      <c r="H1148">
        <v>7.2281065000000004E-3</v>
      </c>
      <c r="I1148">
        <v>-2.8109444999999999E-3</v>
      </c>
    </row>
    <row r="1149" spans="1:9" x14ac:dyDescent="0.3">
      <c r="A1149" s="70">
        <v>43306</v>
      </c>
      <c r="B1149">
        <v>254.99409484860001</v>
      </c>
      <c r="C1149">
        <v>99.930931091299996</v>
      </c>
      <c r="D1149">
        <v>46.145195007300003</v>
      </c>
      <c r="E1149">
        <v>6.2358403206000004</v>
      </c>
      <c r="F1149">
        <v>8.4866625000000005E-3</v>
      </c>
      <c r="G1149">
        <v>-1.5889618999999999E-3</v>
      </c>
      <c r="H1149">
        <v>9.3860569999999997E-3</v>
      </c>
      <c r="I1149">
        <v>1.26257235E-2</v>
      </c>
    </row>
    <row r="1150" spans="1:9" x14ac:dyDescent="0.3">
      <c r="A1150" s="70">
        <v>43307</v>
      </c>
      <c r="B1150">
        <v>254.39248657229999</v>
      </c>
      <c r="C1150">
        <v>99.738609314000001</v>
      </c>
      <c r="D1150">
        <v>46.000694274899999</v>
      </c>
      <c r="E1150">
        <v>6.3093724251000003</v>
      </c>
      <c r="F1150">
        <v>-2.3620903E-3</v>
      </c>
      <c r="G1150">
        <v>-1.9264014E-3</v>
      </c>
      <c r="H1150">
        <v>-3.1363493999999998E-3</v>
      </c>
      <c r="I1150">
        <v>1.17228696E-2</v>
      </c>
    </row>
    <row r="1151" spans="1:9" x14ac:dyDescent="0.3">
      <c r="A1151" s="70">
        <v>43308</v>
      </c>
      <c r="B1151">
        <v>252.6686706543</v>
      </c>
      <c r="C1151">
        <v>99.9058303833</v>
      </c>
      <c r="D1151">
        <v>45.235645294199998</v>
      </c>
      <c r="E1151">
        <v>6.2395553588999997</v>
      </c>
      <c r="F1151">
        <v>-6.7992688000000001E-3</v>
      </c>
      <c r="G1151">
        <v>1.6751892E-3</v>
      </c>
      <c r="H1151">
        <v>-1.6771100600000002E-2</v>
      </c>
      <c r="I1151">
        <v>-1.11272912E-2</v>
      </c>
    </row>
    <row r="1152" spans="1:9" x14ac:dyDescent="0.3">
      <c r="A1152" s="70">
        <v>43311</v>
      </c>
      <c r="B1152">
        <v>251.34884643550001</v>
      </c>
      <c r="C1152">
        <v>99.562973022500003</v>
      </c>
      <c r="D1152">
        <v>44.982189178500001</v>
      </c>
      <c r="E1152">
        <v>6.0442118645000003</v>
      </c>
      <c r="F1152">
        <v>-5.2372275999999999E-3</v>
      </c>
      <c r="G1152">
        <v>-3.4377075000000001E-3</v>
      </c>
      <c r="H1152">
        <v>-5.6187733999999998E-3</v>
      </c>
      <c r="I1152">
        <v>-3.1807825800000002E-2</v>
      </c>
    </row>
    <row r="1153" spans="1:9" x14ac:dyDescent="0.3">
      <c r="A1153" s="70">
        <v>43312</v>
      </c>
      <c r="B1153">
        <v>252.58786010739999</v>
      </c>
      <c r="C1153">
        <v>100.1065292358</v>
      </c>
      <c r="D1153">
        <v>45.072208404500003</v>
      </c>
      <c r="E1153">
        <v>6.0622863770000004</v>
      </c>
      <c r="F1153">
        <v>4.9173484000000003E-3</v>
      </c>
      <c r="G1153">
        <v>5.4445726999999998E-3</v>
      </c>
      <c r="H1153">
        <v>1.9992195000000002E-3</v>
      </c>
      <c r="I1153">
        <v>2.9859214E-3</v>
      </c>
    </row>
    <row r="1154" spans="1:9" x14ac:dyDescent="0.3">
      <c r="A1154" s="70">
        <v>43313</v>
      </c>
      <c r="B1154">
        <v>252.16584777829999</v>
      </c>
      <c r="C1154">
        <v>99.291015625</v>
      </c>
      <c r="D1154">
        <v>47.727413177499997</v>
      </c>
      <c r="E1154">
        <v>6.1021451950000003</v>
      </c>
      <c r="F1154">
        <v>-1.6721519000000001E-3</v>
      </c>
      <c r="G1154">
        <v>-8.1798215000000001E-3</v>
      </c>
      <c r="H1154">
        <v>5.7240097599999998E-2</v>
      </c>
      <c r="I1154">
        <v>6.5533618E-3</v>
      </c>
    </row>
    <row r="1155" spans="1:9" x14ac:dyDescent="0.3">
      <c r="A1155" s="70">
        <v>43314</v>
      </c>
      <c r="B1155">
        <v>253.5396270752</v>
      </c>
      <c r="C1155">
        <v>99.433509826700003</v>
      </c>
      <c r="D1155">
        <v>49.122512817400001</v>
      </c>
      <c r="E1155">
        <v>6.2048926353000002</v>
      </c>
      <c r="F1155">
        <v>5.4331335000000003E-3</v>
      </c>
      <c r="G1155">
        <v>1.434088E-3</v>
      </c>
      <c r="H1155">
        <v>2.88115067E-2</v>
      </c>
      <c r="I1155">
        <v>1.66977349E-2</v>
      </c>
    </row>
    <row r="1156" spans="1:9" x14ac:dyDescent="0.3">
      <c r="A1156" s="70">
        <v>43315</v>
      </c>
      <c r="B1156">
        <v>254.62590026859999</v>
      </c>
      <c r="C1156">
        <v>99.928016662600001</v>
      </c>
      <c r="D1156">
        <v>49.264644622799999</v>
      </c>
      <c r="E1156">
        <v>6.2415342331000003</v>
      </c>
      <c r="F1156">
        <v>4.2752796000000001E-3</v>
      </c>
      <c r="G1156">
        <v>4.9609156E-3</v>
      </c>
      <c r="H1156">
        <v>2.8892369000000002E-3</v>
      </c>
      <c r="I1156">
        <v>5.8879073000000001E-3</v>
      </c>
    </row>
    <row r="1157" spans="1:9" x14ac:dyDescent="0.3">
      <c r="A1157" s="70">
        <v>43318</v>
      </c>
      <c r="B1157">
        <v>255.5597229004</v>
      </c>
      <c r="C1157">
        <v>99.986686706499995</v>
      </c>
      <c r="D1157">
        <v>49.520454406699997</v>
      </c>
      <c r="E1157">
        <v>6.2893180846999996</v>
      </c>
      <c r="F1157">
        <v>3.6607212000000001E-3</v>
      </c>
      <c r="G1157">
        <v>5.8695079999999998E-4</v>
      </c>
      <c r="H1157">
        <v>5.1791284E-3</v>
      </c>
      <c r="I1157">
        <v>7.6266294000000004E-3</v>
      </c>
    </row>
    <row r="1158" spans="1:9" x14ac:dyDescent="0.3">
      <c r="A1158" s="70">
        <v>43319</v>
      </c>
      <c r="B1158">
        <v>256.40365600590002</v>
      </c>
      <c r="C1158">
        <v>99.467025756799998</v>
      </c>
      <c r="D1158">
        <v>49.056201934800001</v>
      </c>
      <c r="E1158">
        <v>6.3616127968000002</v>
      </c>
      <c r="F1158">
        <v>3.2968525E-3</v>
      </c>
      <c r="G1158">
        <v>-5.2108544000000001E-3</v>
      </c>
      <c r="H1158">
        <v>-9.4191854999999998E-3</v>
      </c>
      <c r="I1158">
        <v>1.14292774E-2</v>
      </c>
    </row>
    <row r="1159" spans="1:9" x14ac:dyDescent="0.3">
      <c r="A1159" s="70">
        <v>43320</v>
      </c>
      <c r="B1159">
        <v>256.29595947270002</v>
      </c>
      <c r="C1159">
        <v>99.567619323700001</v>
      </c>
      <c r="D1159">
        <v>49.0893592834</v>
      </c>
      <c r="E1159">
        <v>6.3980073929000003</v>
      </c>
      <c r="F1159">
        <v>-4.2011549999999999E-4</v>
      </c>
      <c r="G1159">
        <v>1.0108147000000001E-3</v>
      </c>
      <c r="H1159">
        <v>6.7567699999999996E-4</v>
      </c>
      <c r="I1159">
        <v>5.7046674000000002E-3</v>
      </c>
    </row>
    <row r="1160" spans="1:9" x14ac:dyDescent="0.3">
      <c r="A1160" s="70">
        <v>43321</v>
      </c>
      <c r="B1160">
        <v>255.94577026370001</v>
      </c>
      <c r="C1160">
        <v>100.40576171879999</v>
      </c>
      <c r="D1160">
        <v>49.475452423100002</v>
      </c>
      <c r="E1160">
        <v>6.3494806290000003</v>
      </c>
      <c r="F1160">
        <v>-1.3672813E-3</v>
      </c>
      <c r="G1160">
        <v>8.3825887000000005E-3</v>
      </c>
      <c r="H1160">
        <v>7.8343397999999995E-3</v>
      </c>
      <c r="I1160">
        <v>-7.6135782000000003E-3</v>
      </c>
    </row>
    <row r="1161" spans="1:9" x14ac:dyDescent="0.3">
      <c r="A1161" s="70">
        <v>43322</v>
      </c>
      <c r="B1161">
        <v>254.2308807373</v>
      </c>
      <c r="C1161">
        <v>101.13502502439999</v>
      </c>
      <c r="D1161">
        <v>49.3280792236</v>
      </c>
      <c r="E1161">
        <v>6.3081340790000002</v>
      </c>
      <c r="F1161">
        <v>-6.7227537000000004E-3</v>
      </c>
      <c r="G1161">
        <v>7.2369121999999999E-3</v>
      </c>
      <c r="H1161">
        <v>-2.9831586999999999E-3</v>
      </c>
      <c r="I1161">
        <v>-6.5330945999999999E-3</v>
      </c>
    </row>
    <row r="1162" spans="1:9" x14ac:dyDescent="0.3">
      <c r="A1162" s="70">
        <v>43325</v>
      </c>
      <c r="B1162">
        <v>253.27919006350001</v>
      </c>
      <c r="C1162">
        <v>100.925453186</v>
      </c>
      <c r="D1162">
        <v>49.646587371800003</v>
      </c>
      <c r="E1162">
        <v>6.3410620689000003</v>
      </c>
      <c r="F1162">
        <v>-3.7504350999999999E-3</v>
      </c>
      <c r="G1162">
        <v>-2.0743483999999999E-3</v>
      </c>
      <c r="H1162">
        <v>6.4361771999999996E-3</v>
      </c>
      <c r="I1162">
        <v>5.2063489000000003E-3</v>
      </c>
    </row>
    <row r="1163" spans="1:9" x14ac:dyDescent="0.3">
      <c r="A1163" s="70">
        <v>43326</v>
      </c>
      <c r="B1163">
        <v>254.89518737789999</v>
      </c>
      <c r="C1163">
        <v>100.69914245610001</v>
      </c>
      <c r="D1163">
        <v>49.855754852300002</v>
      </c>
      <c r="E1163">
        <v>6.4725289344999997</v>
      </c>
      <c r="F1163">
        <v>6.3600324E-3</v>
      </c>
      <c r="G1163">
        <v>-2.2448732000000002E-3</v>
      </c>
      <c r="H1163">
        <v>4.2042787000000003E-3</v>
      </c>
      <c r="I1163">
        <v>2.0520629799999999E-2</v>
      </c>
    </row>
    <row r="1164" spans="1:9" x14ac:dyDescent="0.3">
      <c r="A1164" s="70">
        <v>43327</v>
      </c>
      <c r="B1164">
        <v>252.99188232419999</v>
      </c>
      <c r="C1164">
        <v>101.2858581543</v>
      </c>
      <c r="D1164">
        <v>49.972232818599998</v>
      </c>
      <c r="E1164">
        <v>6.4143481255000001</v>
      </c>
      <c r="F1164">
        <v>-7.4950282E-3</v>
      </c>
      <c r="G1164">
        <v>5.809514E-3</v>
      </c>
      <c r="H1164">
        <v>2.3335743999999999E-3</v>
      </c>
      <c r="I1164">
        <v>-9.0295272999999995E-3</v>
      </c>
    </row>
    <row r="1165" spans="1:9" x14ac:dyDescent="0.3">
      <c r="A1165" s="70">
        <v>43328</v>
      </c>
      <c r="B1165">
        <v>255.0389099121</v>
      </c>
      <c r="C1165">
        <v>101.27750396730001</v>
      </c>
      <c r="D1165">
        <v>50.704319000200002</v>
      </c>
      <c r="E1165">
        <v>6.3737435340999999</v>
      </c>
      <c r="F1165">
        <v>8.0587188999999993E-3</v>
      </c>
      <c r="G1165">
        <v>-8.24847E-5</v>
      </c>
      <c r="H1165">
        <v>1.4543586799999999E-2</v>
      </c>
      <c r="I1165">
        <v>-6.3503967000000001E-3</v>
      </c>
    </row>
    <row r="1166" spans="1:9" x14ac:dyDescent="0.3">
      <c r="A1166" s="70">
        <v>43329</v>
      </c>
      <c r="B1166">
        <v>255.93678283689999</v>
      </c>
      <c r="C1166">
        <v>101.40320587159999</v>
      </c>
      <c r="D1166">
        <v>51.716873168900001</v>
      </c>
      <c r="E1166">
        <v>6.0612964629999997</v>
      </c>
      <c r="F1166">
        <v>3.5143505E-3</v>
      </c>
      <c r="G1166">
        <v>1.2403935E-3</v>
      </c>
      <c r="H1166">
        <v>1.9773000799999999E-2</v>
      </c>
      <c r="I1166">
        <v>-5.0263263900000001E-2</v>
      </c>
    </row>
    <row r="1167" spans="1:9" x14ac:dyDescent="0.3">
      <c r="A1167" s="70">
        <v>43332</v>
      </c>
      <c r="B1167">
        <v>256.48443603520002</v>
      </c>
      <c r="C1167">
        <v>102.08214569090001</v>
      </c>
      <c r="D1167">
        <v>51.212974548299997</v>
      </c>
      <c r="E1167">
        <v>6.1360654831000003</v>
      </c>
      <c r="F1167">
        <v>2.1375126E-3</v>
      </c>
      <c r="G1167">
        <v>6.6731322999999997E-3</v>
      </c>
      <c r="H1167">
        <v>-9.7911860999999999E-3</v>
      </c>
      <c r="I1167">
        <v>1.2260020999999999E-2</v>
      </c>
    </row>
    <row r="1168" spans="1:9" x14ac:dyDescent="0.3">
      <c r="A1168" s="70">
        <v>43333</v>
      </c>
      <c r="B1168">
        <v>257.08605957029999</v>
      </c>
      <c r="C1168">
        <v>101.7385025024</v>
      </c>
      <c r="D1168">
        <v>51.113140106199999</v>
      </c>
      <c r="E1168">
        <v>6.2717409134000004</v>
      </c>
      <c r="F1168">
        <v>2.3429064000000002E-3</v>
      </c>
      <c r="G1168">
        <v>-3.3720186999999999E-3</v>
      </c>
      <c r="H1168">
        <v>-1.9513E-3</v>
      </c>
      <c r="I1168">
        <v>2.1870237800000001E-2</v>
      </c>
    </row>
    <row r="1169" spans="1:9" x14ac:dyDescent="0.3">
      <c r="A1169" s="70">
        <v>43334</v>
      </c>
      <c r="B1169">
        <v>256.93353271479998</v>
      </c>
      <c r="C1169">
        <v>102.1408538818</v>
      </c>
      <c r="D1169">
        <v>51.1155128479</v>
      </c>
      <c r="E1169">
        <v>6.5069427490000002</v>
      </c>
      <c r="F1169">
        <v>-5.9346710000000001E-4</v>
      </c>
      <c r="G1169">
        <v>3.9469607E-3</v>
      </c>
      <c r="H1169">
        <v>4.64203E-5</v>
      </c>
      <c r="I1169">
        <v>3.6815748400000001E-2</v>
      </c>
    </row>
    <row r="1170" spans="1:9" x14ac:dyDescent="0.3">
      <c r="A1170" s="70">
        <v>43335</v>
      </c>
      <c r="B1170">
        <v>256.59213256840002</v>
      </c>
      <c r="C1170">
        <v>102.3000869751</v>
      </c>
      <c r="D1170">
        <v>51.220104217500001</v>
      </c>
      <c r="E1170">
        <v>6.6064696312000004</v>
      </c>
      <c r="F1170">
        <v>-1.3296325E-3</v>
      </c>
      <c r="G1170">
        <v>1.5577421E-3</v>
      </c>
      <c r="H1170">
        <v>2.0440861000000001E-3</v>
      </c>
      <c r="I1170">
        <v>1.5179693899999999E-2</v>
      </c>
    </row>
    <row r="1171" spans="1:9" x14ac:dyDescent="0.3">
      <c r="A1171" s="70">
        <v>43336</v>
      </c>
      <c r="B1171">
        <v>258.13653564449999</v>
      </c>
      <c r="C1171">
        <v>102.50122833250001</v>
      </c>
      <c r="D1171">
        <v>51.379364013699998</v>
      </c>
      <c r="E1171">
        <v>6.7396697997999997</v>
      </c>
      <c r="F1171">
        <v>6.0008613999999998E-3</v>
      </c>
      <c r="G1171">
        <v>1.9642590999999999E-3</v>
      </c>
      <c r="H1171">
        <v>3.1044979999999998E-3</v>
      </c>
      <c r="I1171">
        <v>1.9961516499999998E-2</v>
      </c>
    </row>
    <row r="1172" spans="1:9" x14ac:dyDescent="0.3">
      <c r="A1172" s="70">
        <v>43339</v>
      </c>
      <c r="B1172">
        <v>260.17456054690001</v>
      </c>
      <c r="C1172">
        <v>101.9145202637</v>
      </c>
      <c r="D1172">
        <v>51.802448272699998</v>
      </c>
      <c r="E1172">
        <v>6.8307781218999999</v>
      </c>
      <c r="F1172">
        <v>7.8641396000000002E-3</v>
      </c>
      <c r="G1172">
        <v>-5.7403569000000002E-3</v>
      </c>
      <c r="H1172">
        <v>8.2007985999999998E-3</v>
      </c>
      <c r="I1172">
        <v>1.34276616E-2</v>
      </c>
    </row>
    <row r="1173" spans="1:9" x14ac:dyDescent="0.3">
      <c r="A1173" s="70">
        <v>43340</v>
      </c>
      <c r="B1173">
        <v>260.30026245120001</v>
      </c>
      <c r="C1173">
        <v>101.30261230470001</v>
      </c>
      <c r="D1173">
        <v>52.220771789600001</v>
      </c>
      <c r="E1173">
        <v>6.7931489944000001</v>
      </c>
      <c r="F1173">
        <v>4.8302780000000002E-4</v>
      </c>
      <c r="G1173">
        <v>-6.0222265999999997E-3</v>
      </c>
      <c r="H1173">
        <v>8.0429305999999996E-3</v>
      </c>
      <c r="I1173">
        <v>-5.5239907000000001E-3</v>
      </c>
    </row>
    <row r="1174" spans="1:9" x14ac:dyDescent="0.3">
      <c r="A1174" s="70">
        <v>43341</v>
      </c>
      <c r="B1174">
        <v>261.70083618159998</v>
      </c>
      <c r="C1174">
        <v>101.4367218018</v>
      </c>
      <c r="D1174">
        <v>53.000411987299998</v>
      </c>
      <c r="E1174">
        <v>6.8986754417</v>
      </c>
      <c r="F1174">
        <v>5.3661845000000001E-3</v>
      </c>
      <c r="G1174">
        <v>1.3229748E-3</v>
      </c>
      <c r="H1174">
        <v>1.48193441E-2</v>
      </c>
      <c r="I1174">
        <v>1.54148247E-2</v>
      </c>
    </row>
    <row r="1175" spans="1:9" x14ac:dyDescent="0.3">
      <c r="A1175" s="70">
        <v>43342</v>
      </c>
      <c r="B1175">
        <v>260.64141845699999</v>
      </c>
      <c r="C1175">
        <v>101.65464782710001</v>
      </c>
      <c r="D1175">
        <v>53.4876785278</v>
      </c>
      <c r="E1175">
        <v>6.8818292618000001</v>
      </c>
      <c r="F1175">
        <v>-4.0564177000000003E-3</v>
      </c>
      <c r="G1175">
        <v>2.1460893E-3</v>
      </c>
      <c r="H1175">
        <v>9.1516325999999992E-3</v>
      </c>
      <c r="I1175">
        <v>-2.4449304999999998E-3</v>
      </c>
    </row>
    <row r="1176" spans="1:9" x14ac:dyDescent="0.3">
      <c r="A1176" s="70">
        <v>43343</v>
      </c>
      <c r="B1176">
        <v>260.650390625</v>
      </c>
      <c r="C1176">
        <v>101.41994476319999</v>
      </c>
      <c r="D1176">
        <v>54.105670928999999</v>
      </c>
      <c r="E1176">
        <v>6.9529242515999998</v>
      </c>
      <c r="F1176">
        <v>3.4422799999999998E-5</v>
      </c>
      <c r="G1176">
        <v>-2.3114971000000001E-3</v>
      </c>
      <c r="H1176">
        <v>1.1487684E-2</v>
      </c>
      <c r="I1176">
        <v>1.0277829E-2</v>
      </c>
    </row>
    <row r="1177" spans="1:9" x14ac:dyDescent="0.3">
      <c r="A1177" s="70">
        <v>43347</v>
      </c>
      <c r="B1177">
        <v>260.20147705080001</v>
      </c>
      <c r="C1177">
        <v>100.8336181641</v>
      </c>
      <c r="D1177">
        <v>54.279190063500003</v>
      </c>
      <c r="E1177">
        <v>7.0277352332999996</v>
      </c>
      <c r="F1177">
        <v>-1.7237672E-3</v>
      </c>
      <c r="G1177">
        <v>-5.7979522000000004E-3</v>
      </c>
      <c r="H1177">
        <v>3.2019100000000001E-3</v>
      </c>
      <c r="I1177">
        <v>1.0702169799999999E-2</v>
      </c>
    </row>
    <row r="1178" spans="1:9" x14ac:dyDescent="0.3">
      <c r="A1178" s="70">
        <v>43348</v>
      </c>
      <c r="B1178">
        <v>259.50106811519998</v>
      </c>
      <c r="C1178">
        <v>100.5648269653</v>
      </c>
      <c r="D1178">
        <v>53.925033569299998</v>
      </c>
      <c r="E1178">
        <v>6.8969402313000003</v>
      </c>
      <c r="F1178">
        <v>-2.6954240000000001E-3</v>
      </c>
      <c r="G1178">
        <v>-2.6692496E-3</v>
      </c>
      <c r="H1178">
        <v>-6.5460986000000004E-3</v>
      </c>
      <c r="I1178">
        <v>-1.8786628E-2</v>
      </c>
    </row>
    <row r="1179" spans="1:9" x14ac:dyDescent="0.3">
      <c r="A1179" s="70">
        <v>43349</v>
      </c>
      <c r="B1179">
        <v>258.72009277339998</v>
      </c>
      <c r="C1179">
        <v>100.9344329834</v>
      </c>
      <c r="D1179">
        <v>53.028934478799997</v>
      </c>
      <c r="E1179">
        <v>6.7557415962</v>
      </c>
      <c r="F1179">
        <v>-3.0140642E-3</v>
      </c>
      <c r="G1179">
        <v>3.6685636999999999E-3</v>
      </c>
      <c r="H1179">
        <v>-1.67571166E-2</v>
      </c>
      <c r="I1179">
        <v>-2.0685118299999999E-2</v>
      </c>
    </row>
    <row r="1180" spans="1:9" x14ac:dyDescent="0.3">
      <c r="A1180" s="70">
        <v>43350</v>
      </c>
      <c r="B1180">
        <v>258.21728515619998</v>
      </c>
      <c r="C1180">
        <v>100.0775527954</v>
      </c>
      <c r="D1180">
        <v>52.601089477499997</v>
      </c>
      <c r="E1180">
        <v>6.7344398499000002</v>
      </c>
      <c r="F1180">
        <v>-1.9453334E-3</v>
      </c>
      <c r="G1180">
        <v>-8.5257143000000007E-3</v>
      </c>
      <c r="H1180">
        <v>-8.1008660999999996E-3</v>
      </c>
      <c r="I1180">
        <v>-3.1581138E-3</v>
      </c>
    </row>
    <row r="1181" spans="1:9" x14ac:dyDescent="0.3">
      <c r="A1181" s="70">
        <v>43353</v>
      </c>
      <c r="B1181">
        <v>258.66622924799998</v>
      </c>
      <c r="C1181">
        <v>100.44720458979999</v>
      </c>
      <c r="D1181">
        <v>51.895145416299997</v>
      </c>
      <c r="E1181">
        <v>6.8055319786000004</v>
      </c>
      <c r="F1181">
        <v>1.7371195E-3</v>
      </c>
      <c r="G1181">
        <v>3.6868486000000002E-3</v>
      </c>
      <c r="H1181">
        <v>-1.35115835E-2</v>
      </c>
      <c r="I1181">
        <v>1.0501171300000001E-2</v>
      </c>
    </row>
    <row r="1182" spans="1:9" x14ac:dyDescent="0.3">
      <c r="A1182" s="70">
        <v>43354</v>
      </c>
      <c r="B1182">
        <v>259.5191040039</v>
      </c>
      <c r="C1182">
        <v>99.682731628400006</v>
      </c>
      <c r="D1182">
        <v>53.207199096700002</v>
      </c>
      <c r="E1182">
        <v>6.7577247619999996</v>
      </c>
      <c r="F1182">
        <v>3.2917778999999999E-3</v>
      </c>
      <c r="G1182">
        <v>-7.6398033999999998E-3</v>
      </c>
      <c r="H1182">
        <v>2.4968460000000001E-2</v>
      </c>
      <c r="I1182">
        <v>-7.0495480000000001E-3</v>
      </c>
    </row>
    <row r="1183" spans="1:9" x14ac:dyDescent="0.3">
      <c r="A1183" s="70">
        <v>43355</v>
      </c>
      <c r="B1183">
        <v>259.58206176760001</v>
      </c>
      <c r="C1183">
        <v>99.91796875</v>
      </c>
      <c r="D1183">
        <v>52.546413421600001</v>
      </c>
      <c r="E1183">
        <v>6.6437735558000002</v>
      </c>
      <c r="F1183">
        <v>2.425645E-4</v>
      </c>
      <c r="G1183">
        <v>2.3570781999999999E-3</v>
      </c>
      <c r="H1183">
        <v>-1.24968643E-2</v>
      </c>
      <c r="I1183">
        <v>-1.7006151099999998E-2</v>
      </c>
    </row>
    <row r="1184" spans="1:9" x14ac:dyDescent="0.3">
      <c r="A1184" s="70">
        <v>43356</v>
      </c>
      <c r="B1184">
        <v>261.1173400879</v>
      </c>
      <c r="C1184">
        <v>100.0691604614</v>
      </c>
      <c r="D1184">
        <v>53.815696716300003</v>
      </c>
      <c r="E1184">
        <v>6.7215576172000002</v>
      </c>
      <c r="F1184">
        <v>5.8970022000000002E-3</v>
      </c>
      <c r="G1184">
        <v>1.5120146999999999E-3</v>
      </c>
      <c r="H1184">
        <v>2.38683409E-2</v>
      </c>
      <c r="I1184">
        <v>1.1639807300000001E-2</v>
      </c>
    </row>
    <row r="1185" spans="1:9" x14ac:dyDescent="0.3">
      <c r="A1185" s="70">
        <v>43357</v>
      </c>
      <c r="B1185">
        <v>261.16217041020002</v>
      </c>
      <c r="C1185">
        <v>99.590309143100001</v>
      </c>
      <c r="D1185">
        <v>53.204830169700003</v>
      </c>
      <c r="E1185">
        <v>6.8476443291000004</v>
      </c>
      <c r="F1185">
        <v>1.7167180000000001E-4</v>
      </c>
      <c r="G1185">
        <v>-4.7966895000000004E-3</v>
      </c>
      <c r="H1185">
        <v>-1.14160003E-2</v>
      </c>
      <c r="I1185">
        <v>1.8584783600000002E-2</v>
      </c>
    </row>
    <row r="1186" spans="1:9" x14ac:dyDescent="0.3">
      <c r="A1186" s="70">
        <v>43360</v>
      </c>
      <c r="B1186">
        <v>259.77941894529999</v>
      </c>
      <c r="C1186">
        <v>99.590309143100001</v>
      </c>
      <c r="D1186">
        <v>51.788173675499998</v>
      </c>
      <c r="E1186">
        <v>6.7857155799999997</v>
      </c>
      <c r="F1186">
        <v>-5.3086747E-3</v>
      </c>
      <c r="G1186">
        <v>0</v>
      </c>
      <c r="H1186">
        <v>-2.6987369099999999E-2</v>
      </c>
      <c r="I1186">
        <v>-9.0849468000000003E-3</v>
      </c>
    </row>
    <row r="1187" spans="1:9" x14ac:dyDescent="0.3">
      <c r="A1187" s="70">
        <v>43361</v>
      </c>
      <c r="B1187">
        <v>261.18905639650001</v>
      </c>
      <c r="C1187">
        <v>98.548614502000007</v>
      </c>
      <c r="D1187">
        <v>51.873737335199998</v>
      </c>
      <c r="E1187">
        <v>6.7136297226000003</v>
      </c>
      <c r="F1187">
        <v>5.4116169E-3</v>
      </c>
      <c r="G1187">
        <v>-1.0514887400000001E-2</v>
      </c>
      <c r="H1187">
        <v>1.6508219999999999E-3</v>
      </c>
      <c r="I1187">
        <v>-1.06800057E-2</v>
      </c>
    </row>
    <row r="1188" spans="1:9" x14ac:dyDescent="0.3">
      <c r="A1188" s="70">
        <v>43362</v>
      </c>
      <c r="B1188">
        <v>261.46740722660002</v>
      </c>
      <c r="C1188">
        <v>97.960556030299998</v>
      </c>
      <c r="D1188">
        <v>51.904655456500002</v>
      </c>
      <c r="E1188">
        <v>6.7374110221999999</v>
      </c>
      <c r="F1188">
        <v>1.0651389000000001E-3</v>
      </c>
      <c r="G1188">
        <v>-5.9850665000000004E-3</v>
      </c>
      <c r="H1188">
        <v>5.9584890000000004E-4</v>
      </c>
      <c r="I1188">
        <v>3.5359827999999999E-3</v>
      </c>
    </row>
    <row r="1189" spans="1:9" x14ac:dyDescent="0.3">
      <c r="A1189" s="70">
        <v>43363</v>
      </c>
      <c r="B1189">
        <v>263.58630371089998</v>
      </c>
      <c r="C1189">
        <v>98.414215087900004</v>
      </c>
      <c r="D1189">
        <v>52.299213409399997</v>
      </c>
      <c r="E1189">
        <v>6.5962128638999999</v>
      </c>
      <c r="F1189">
        <v>8.0712046999999992E-3</v>
      </c>
      <c r="G1189">
        <v>4.6203477000000001E-3</v>
      </c>
      <c r="H1189">
        <v>7.5728443000000001E-3</v>
      </c>
      <c r="I1189">
        <v>-2.1180053899999999E-2</v>
      </c>
    </row>
    <row r="1190" spans="1:9" x14ac:dyDescent="0.3">
      <c r="A1190" s="70">
        <v>43364</v>
      </c>
      <c r="B1190">
        <v>263.34552001949999</v>
      </c>
      <c r="C1190">
        <v>98.372192382799994</v>
      </c>
      <c r="D1190">
        <v>51.735900878899997</v>
      </c>
      <c r="E1190">
        <v>6.5261077881</v>
      </c>
      <c r="F1190">
        <v>-9.1390839999999998E-4</v>
      </c>
      <c r="G1190">
        <v>-4.2708950000000002E-4</v>
      </c>
      <c r="H1190">
        <v>-1.0829382699999999E-2</v>
      </c>
      <c r="I1190">
        <v>-1.0684961099999999E-2</v>
      </c>
    </row>
    <row r="1191" spans="1:9" x14ac:dyDescent="0.3">
      <c r="A1191" s="70">
        <v>43367</v>
      </c>
      <c r="B1191">
        <v>262.470703125</v>
      </c>
      <c r="C1191">
        <v>98.1201629639</v>
      </c>
      <c r="D1191">
        <v>52.479858398399998</v>
      </c>
      <c r="E1191">
        <v>6.5818443298</v>
      </c>
      <c r="F1191">
        <v>-3.3274656000000001E-3</v>
      </c>
      <c r="G1191">
        <v>-2.5652861E-3</v>
      </c>
      <c r="H1191">
        <v>1.4277498200000001E-2</v>
      </c>
      <c r="I1191">
        <v>8.5042846000000002E-3</v>
      </c>
    </row>
    <row r="1192" spans="1:9" x14ac:dyDescent="0.3">
      <c r="A1192" s="70">
        <v>43368</v>
      </c>
      <c r="B1192">
        <v>262.22720336909998</v>
      </c>
      <c r="C1192">
        <v>98.0193481445</v>
      </c>
      <c r="D1192">
        <v>52.812641143800001</v>
      </c>
      <c r="E1192">
        <v>6.6489758492000002</v>
      </c>
      <c r="F1192">
        <v>-9.2815230000000001E-4</v>
      </c>
      <c r="G1192">
        <v>-1.027991E-3</v>
      </c>
      <c r="H1192">
        <v>6.3211311999999999E-3</v>
      </c>
      <c r="I1192">
        <v>1.0147835799999999E-2</v>
      </c>
    </row>
    <row r="1193" spans="1:9" x14ac:dyDescent="0.3">
      <c r="A1193" s="70">
        <v>43369</v>
      </c>
      <c r="B1193">
        <v>261.44244384770002</v>
      </c>
      <c r="C1193">
        <v>98.708221435499993</v>
      </c>
      <c r="D1193">
        <v>52.391929626500001</v>
      </c>
      <c r="E1193">
        <v>6.6120662688999996</v>
      </c>
      <c r="F1193">
        <v>-2.9971570999999999E-3</v>
      </c>
      <c r="G1193">
        <v>7.0033509999999997E-3</v>
      </c>
      <c r="H1193">
        <v>-7.998013E-3</v>
      </c>
      <c r="I1193">
        <v>-5.5666327E-3</v>
      </c>
    </row>
    <row r="1194" spans="1:9" x14ac:dyDescent="0.3">
      <c r="A1194" s="70">
        <v>43370</v>
      </c>
      <c r="B1194">
        <v>262.17303466800001</v>
      </c>
      <c r="C1194">
        <v>98.775451660200005</v>
      </c>
      <c r="D1194">
        <v>53.468666076700003</v>
      </c>
      <c r="E1194">
        <v>6.6239566803000001</v>
      </c>
      <c r="F1194">
        <v>2.7905641999999998E-3</v>
      </c>
      <c r="G1194">
        <v>6.8086869999999997E-4</v>
      </c>
      <c r="H1194">
        <v>2.0343236800000001E-2</v>
      </c>
      <c r="I1194">
        <v>1.7966747999999999E-3</v>
      </c>
    </row>
    <row r="1195" spans="1:9" x14ac:dyDescent="0.3">
      <c r="A1195" s="70">
        <v>43371</v>
      </c>
      <c r="B1195">
        <v>262.20016479489999</v>
      </c>
      <c r="C1195">
        <v>98.514968872099999</v>
      </c>
      <c r="D1195">
        <v>53.6564331055</v>
      </c>
      <c r="E1195">
        <v>6.96134758</v>
      </c>
      <c r="F1195">
        <v>1.034764E-4</v>
      </c>
      <c r="G1195">
        <v>-2.640604E-3</v>
      </c>
      <c r="H1195">
        <v>3.5055691000000001E-3</v>
      </c>
      <c r="I1195">
        <v>4.9680196199999999E-2</v>
      </c>
    </row>
    <row r="1196" spans="1:9" x14ac:dyDescent="0.3">
      <c r="A1196" s="70">
        <v>43374</v>
      </c>
      <c r="B1196">
        <v>263.11108398440001</v>
      </c>
      <c r="C1196">
        <v>97.791778564500007</v>
      </c>
      <c r="D1196">
        <v>54.017726898200003</v>
      </c>
      <c r="E1196">
        <v>7.1679434775999997</v>
      </c>
      <c r="F1196">
        <v>3.4681157000000002E-3</v>
      </c>
      <c r="G1196">
        <v>-7.3679951E-3</v>
      </c>
      <c r="H1196">
        <v>6.7108979000000003E-3</v>
      </c>
      <c r="I1196">
        <v>2.92457169E-2</v>
      </c>
    </row>
    <row r="1197" spans="1:9" x14ac:dyDescent="0.3">
      <c r="A1197" s="70">
        <v>43375</v>
      </c>
      <c r="B1197">
        <v>262.95770263669999</v>
      </c>
      <c r="C1197">
        <v>98.389579772900007</v>
      </c>
      <c r="D1197">
        <v>54.4978637695</v>
      </c>
      <c r="E1197">
        <v>7.0966010093999996</v>
      </c>
      <c r="F1197">
        <v>-5.8312279999999999E-4</v>
      </c>
      <c r="G1197">
        <v>6.0943921000000002E-3</v>
      </c>
      <c r="H1197">
        <v>8.8492354000000006E-3</v>
      </c>
      <c r="I1197">
        <v>-1.00028519E-2</v>
      </c>
    </row>
    <row r="1198" spans="1:9" x14ac:dyDescent="0.3">
      <c r="A1198" s="70">
        <v>43376</v>
      </c>
      <c r="B1198">
        <v>263.10202026370001</v>
      </c>
      <c r="C1198">
        <v>96.680435180700002</v>
      </c>
      <c r="D1198">
        <v>55.161018371600001</v>
      </c>
      <c r="E1198">
        <v>7.1027922630000004</v>
      </c>
      <c r="F1198">
        <v>5.4867390000000005E-4</v>
      </c>
      <c r="G1198">
        <v>-1.75238448E-2</v>
      </c>
      <c r="H1198">
        <v>1.20950109E-2</v>
      </c>
      <c r="I1198">
        <v>8.7204489999999997E-4</v>
      </c>
    </row>
    <row r="1199" spans="1:9" x14ac:dyDescent="0.3">
      <c r="A1199" s="70">
        <v>43377</v>
      </c>
      <c r="B1199">
        <v>261.04565429690001</v>
      </c>
      <c r="C1199">
        <v>95.998413085899998</v>
      </c>
      <c r="D1199">
        <v>54.191249847400002</v>
      </c>
      <c r="E1199">
        <v>6.9184918403999998</v>
      </c>
      <c r="F1199">
        <v>-7.8465540000000004E-3</v>
      </c>
      <c r="G1199">
        <v>-7.0793961000000004E-3</v>
      </c>
      <c r="H1199">
        <v>-1.77370614E-2</v>
      </c>
      <c r="I1199">
        <v>-2.62901795E-2</v>
      </c>
    </row>
    <row r="1200" spans="1:9" x14ac:dyDescent="0.3">
      <c r="A1200" s="70">
        <v>43378</v>
      </c>
      <c r="B1200">
        <v>259.58462524409998</v>
      </c>
      <c r="C1200">
        <v>95.173347473099994</v>
      </c>
      <c r="D1200">
        <v>53.311786651600002</v>
      </c>
      <c r="E1200">
        <v>6.6848955154</v>
      </c>
      <c r="F1200">
        <v>-5.6125543999999998E-3</v>
      </c>
      <c r="G1200">
        <v>-8.6317219000000001E-3</v>
      </c>
      <c r="H1200">
        <v>-1.6362008800000001E-2</v>
      </c>
      <c r="I1200">
        <v>-3.4347223000000003E-2</v>
      </c>
    </row>
    <row r="1201" spans="1:9" x14ac:dyDescent="0.3">
      <c r="A1201" s="70">
        <v>43381</v>
      </c>
      <c r="B1201">
        <v>259.58462524409998</v>
      </c>
      <c r="C1201">
        <v>94.853439331100006</v>
      </c>
      <c r="D1201">
        <v>53.188186645499997</v>
      </c>
      <c r="E1201">
        <v>6.5835790634000002</v>
      </c>
      <c r="F1201">
        <v>0</v>
      </c>
      <c r="G1201">
        <v>-3.3669825999999999E-3</v>
      </c>
      <c r="H1201">
        <v>-2.3211285000000002E-3</v>
      </c>
      <c r="I1201">
        <v>-1.52720527E-2</v>
      </c>
    </row>
    <row r="1202" spans="1:9" x14ac:dyDescent="0.3">
      <c r="A1202" s="70">
        <v>43382</v>
      </c>
      <c r="B1202">
        <v>259.20574951169999</v>
      </c>
      <c r="C1202">
        <v>95.813217163100006</v>
      </c>
      <c r="D1202">
        <v>53.925033569299998</v>
      </c>
      <c r="E1202">
        <v>6.5778808593999996</v>
      </c>
      <c r="F1202">
        <v>-1.4606122999999999E-3</v>
      </c>
      <c r="G1202">
        <v>1.0067685200000001E-2</v>
      </c>
      <c r="H1202">
        <v>1.37584986E-2</v>
      </c>
      <c r="I1202">
        <v>-8.658925E-4</v>
      </c>
    </row>
    <row r="1203" spans="1:9" x14ac:dyDescent="0.3">
      <c r="A1203" s="70">
        <v>43383</v>
      </c>
      <c r="B1203">
        <v>250.9985961914</v>
      </c>
      <c r="C1203">
        <v>95.552207946799996</v>
      </c>
      <c r="D1203">
        <v>51.426891326899998</v>
      </c>
      <c r="E1203">
        <v>6.0861616134999998</v>
      </c>
      <c r="F1203">
        <v>-3.2174799699999999E-2</v>
      </c>
      <c r="G1203">
        <v>-2.7278634999999998E-3</v>
      </c>
      <c r="H1203">
        <v>-4.74336016E-2</v>
      </c>
      <c r="I1203">
        <v>-7.7695029499999999E-2</v>
      </c>
    </row>
    <row r="1204" spans="1:9" x14ac:dyDescent="0.3">
      <c r="A1204" s="70">
        <v>43384</v>
      </c>
      <c r="B1204">
        <v>245.46989440920001</v>
      </c>
      <c r="C1204">
        <v>96.714141845699999</v>
      </c>
      <c r="D1204">
        <v>50.972900390600003</v>
      </c>
      <c r="E1204">
        <v>5.8245730399999998</v>
      </c>
      <c r="F1204">
        <v>-2.2273036199999999E-2</v>
      </c>
      <c r="G1204">
        <v>1.20868581E-2</v>
      </c>
      <c r="H1204">
        <v>-8.8670866000000008E-3</v>
      </c>
      <c r="I1204">
        <v>-4.3931907200000002E-2</v>
      </c>
    </row>
    <row r="1205" spans="1:9" x14ac:dyDescent="0.3">
      <c r="A1205" s="70">
        <v>43385</v>
      </c>
      <c r="B1205">
        <v>248.8790588379</v>
      </c>
      <c r="C1205">
        <v>96.377319335899998</v>
      </c>
      <c r="D1205">
        <v>52.793624877900001</v>
      </c>
      <c r="E1205">
        <v>6.1072173119000004</v>
      </c>
      <c r="F1205">
        <v>1.3792761000000001E-2</v>
      </c>
      <c r="G1205">
        <v>-3.4887389999999998E-3</v>
      </c>
      <c r="H1205">
        <v>3.5096315900000001E-2</v>
      </c>
      <c r="I1205">
        <v>4.7385538800000002E-2</v>
      </c>
    </row>
    <row r="1206" spans="1:9" x14ac:dyDescent="0.3">
      <c r="A1206" s="70">
        <v>43388</v>
      </c>
      <c r="B1206">
        <v>247.48109436039999</v>
      </c>
      <c r="C1206">
        <v>96.335205078100003</v>
      </c>
      <c r="D1206">
        <v>51.664581298800002</v>
      </c>
      <c r="E1206">
        <v>5.8307662010000003</v>
      </c>
      <c r="F1206">
        <v>-5.6328782999999997E-3</v>
      </c>
      <c r="G1206">
        <v>-4.370682E-4</v>
      </c>
      <c r="H1206">
        <v>-2.1617977E-2</v>
      </c>
      <c r="I1206">
        <v>-4.6322822100000001E-2</v>
      </c>
    </row>
    <row r="1207" spans="1:9" x14ac:dyDescent="0.3">
      <c r="A1207" s="70">
        <v>43389</v>
      </c>
      <c r="B1207">
        <v>252.8924407959</v>
      </c>
      <c r="C1207">
        <v>96.554107665999993</v>
      </c>
      <c r="D1207">
        <v>52.803123474099998</v>
      </c>
      <c r="E1207">
        <v>6.0896310806000002</v>
      </c>
      <c r="F1207">
        <v>2.1630070500000001E-2</v>
      </c>
      <c r="G1207">
        <v>2.2697233000000001E-3</v>
      </c>
      <c r="H1207">
        <v>2.1797880200000001E-2</v>
      </c>
      <c r="I1207">
        <v>4.34390864E-2</v>
      </c>
    </row>
    <row r="1208" spans="1:9" x14ac:dyDescent="0.3">
      <c r="A1208" s="70">
        <v>43390</v>
      </c>
      <c r="B1208">
        <v>252.9376373291</v>
      </c>
      <c r="C1208">
        <v>95.981613159199995</v>
      </c>
      <c r="D1208">
        <v>52.574932098399998</v>
      </c>
      <c r="E1208">
        <v>6.0210132599000001</v>
      </c>
      <c r="F1208">
        <v>1.7870240000000001E-4</v>
      </c>
      <c r="G1208">
        <v>-5.9469088999999998E-3</v>
      </c>
      <c r="H1208">
        <v>-4.3309155999999996E-3</v>
      </c>
      <c r="I1208">
        <v>-1.1331941200000001E-2</v>
      </c>
    </row>
    <row r="1209" spans="1:9" x14ac:dyDescent="0.3">
      <c r="A1209" s="70">
        <v>43391</v>
      </c>
      <c r="B1209">
        <v>249.28489685060001</v>
      </c>
      <c r="C1209">
        <v>95.947914123499999</v>
      </c>
      <c r="D1209">
        <v>51.346073150599999</v>
      </c>
      <c r="E1209">
        <v>5.9335680008000002</v>
      </c>
      <c r="F1209">
        <v>-1.45465591E-2</v>
      </c>
      <c r="G1209">
        <v>-3.511605E-4</v>
      </c>
      <c r="H1209">
        <v>-2.36509689E-2</v>
      </c>
      <c r="I1209">
        <v>-1.46298422E-2</v>
      </c>
    </row>
    <row r="1210" spans="1:9" x14ac:dyDescent="0.3">
      <c r="A1210" s="70">
        <v>43392</v>
      </c>
      <c r="B1210">
        <v>249.14964294430001</v>
      </c>
      <c r="C1210">
        <v>95.737411499000004</v>
      </c>
      <c r="D1210">
        <v>52.128078460700003</v>
      </c>
      <c r="E1210">
        <v>5.6769337654000003</v>
      </c>
      <c r="F1210">
        <v>-5.4271479999999997E-4</v>
      </c>
      <c r="G1210">
        <v>-2.1963362000000002E-3</v>
      </c>
      <c r="H1210">
        <v>1.5115276400000001E-2</v>
      </c>
      <c r="I1210">
        <v>-4.4214461599999998E-2</v>
      </c>
    </row>
    <row r="1211" spans="1:9" x14ac:dyDescent="0.3">
      <c r="A1211" s="70">
        <v>43395</v>
      </c>
      <c r="B1211">
        <v>248.03129577639999</v>
      </c>
      <c r="C1211">
        <v>95.611175537099996</v>
      </c>
      <c r="D1211">
        <v>52.446586608899999</v>
      </c>
      <c r="E1211">
        <v>5.7277150154000003</v>
      </c>
      <c r="F1211">
        <v>-4.4987608000000004E-3</v>
      </c>
      <c r="G1211">
        <v>-1.3194347E-3</v>
      </c>
      <c r="H1211">
        <v>6.0915162E-3</v>
      </c>
      <c r="I1211">
        <v>8.9054185999999994E-3</v>
      </c>
    </row>
    <row r="1212" spans="1:9" x14ac:dyDescent="0.3">
      <c r="A1212" s="70">
        <v>43396</v>
      </c>
      <c r="B1212">
        <v>246.7685394287</v>
      </c>
      <c r="C1212">
        <v>95.9142456055</v>
      </c>
      <c r="D1212">
        <v>52.940990448000001</v>
      </c>
      <c r="E1212">
        <v>5.4760360718000003</v>
      </c>
      <c r="F1212">
        <v>-5.1041209000000001E-3</v>
      </c>
      <c r="G1212">
        <v>3.1648052000000002E-3</v>
      </c>
      <c r="H1212">
        <v>9.3826516999999995E-3</v>
      </c>
      <c r="I1212">
        <v>-4.4935180900000003E-2</v>
      </c>
    </row>
    <row r="1213" spans="1:9" x14ac:dyDescent="0.3">
      <c r="A1213" s="70">
        <v>43397</v>
      </c>
      <c r="B1213">
        <v>239.29190063479999</v>
      </c>
      <c r="C1213">
        <v>96.638336181599996</v>
      </c>
      <c r="D1213">
        <v>51.125026702900001</v>
      </c>
      <c r="E1213">
        <v>4.9397277832000004</v>
      </c>
      <c r="F1213">
        <v>-3.07666617E-2</v>
      </c>
      <c r="G1213">
        <v>7.5210001000000004E-3</v>
      </c>
      <c r="H1213">
        <v>-3.4903768799999998E-2</v>
      </c>
      <c r="I1213">
        <v>-0.1030712696</v>
      </c>
    </row>
    <row r="1214" spans="1:9" x14ac:dyDescent="0.3">
      <c r="A1214" s="70">
        <v>43398</v>
      </c>
      <c r="B1214">
        <v>243.58489990230001</v>
      </c>
      <c r="C1214">
        <v>96.234214782699993</v>
      </c>
      <c r="D1214">
        <v>52.244556426999999</v>
      </c>
      <c r="E1214">
        <v>5.1485533714000002</v>
      </c>
      <c r="F1214">
        <v>1.7781398399999999E-2</v>
      </c>
      <c r="G1214">
        <v>-4.1905598999999998E-3</v>
      </c>
      <c r="H1214">
        <v>2.16615655E-2</v>
      </c>
      <c r="I1214">
        <v>4.1405551399999997E-2</v>
      </c>
    </row>
    <row r="1215" spans="1:9" x14ac:dyDescent="0.3">
      <c r="A1215" s="70">
        <v>43399</v>
      </c>
      <c r="B1215">
        <v>239.3009185791</v>
      </c>
      <c r="C1215">
        <v>96.815109252900001</v>
      </c>
      <c r="D1215">
        <v>51.412635803199997</v>
      </c>
      <c r="E1215">
        <v>4.9119825363</v>
      </c>
      <c r="F1215">
        <v>-1.7743713099999999E-2</v>
      </c>
      <c r="G1215">
        <v>6.0181119999999999E-3</v>
      </c>
      <c r="H1215">
        <v>-1.6051727200000001E-2</v>
      </c>
      <c r="I1215">
        <v>-4.7038140899999997E-2</v>
      </c>
    </row>
    <row r="1216" spans="1:9" x14ac:dyDescent="0.3">
      <c r="A1216" s="70">
        <v>43402</v>
      </c>
      <c r="B1216">
        <v>237.9750366211</v>
      </c>
      <c r="C1216">
        <v>96.596237182600007</v>
      </c>
      <c r="D1216">
        <v>50.447608947799999</v>
      </c>
      <c r="E1216">
        <v>4.5981259345999996</v>
      </c>
      <c r="F1216">
        <v>-5.5560534999999998E-3</v>
      </c>
      <c r="G1216">
        <v>-2.2632815E-3</v>
      </c>
      <c r="H1216">
        <v>-1.8948623800000002E-2</v>
      </c>
      <c r="I1216">
        <v>-6.6028820599999996E-2</v>
      </c>
    </row>
    <row r="1217" spans="1:9" x14ac:dyDescent="0.3">
      <c r="A1217" s="70">
        <v>43403</v>
      </c>
      <c r="B1217">
        <v>241.50146484379999</v>
      </c>
      <c r="C1217">
        <v>96.116310119600001</v>
      </c>
      <c r="D1217">
        <v>50.699558258099998</v>
      </c>
      <c r="E1217">
        <v>5.0286574363999996</v>
      </c>
      <c r="F1217">
        <v>1.4709758700000001E-2</v>
      </c>
      <c r="G1217">
        <v>-4.9807660000000002E-3</v>
      </c>
      <c r="H1217">
        <v>4.9818464999999996E-3</v>
      </c>
      <c r="I1217">
        <v>8.9504222300000005E-2</v>
      </c>
    </row>
    <row r="1218" spans="1:9" x14ac:dyDescent="0.3">
      <c r="A1218" s="70">
        <v>43404</v>
      </c>
      <c r="B1218">
        <v>244.08093261720001</v>
      </c>
      <c r="C1218">
        <v>95.627990722700005</v>
      </c>
      <c r="D1218">
        <v>52.021118164100002</v>
      </c>
      <c r="E1218">
        <v>5.2226200104</v>
      </c>
      <c r="F1218">
        <v>1.0624322699999999E-2</v>
      </c>
      <c r="G1218">
        <v>-5.0934546999999997E-3</v>
      </c>
      <c r="H1218">
        <v>2.5732557E-2</v>
      </c>
      <c r="I1218">
        <v>3.7846156399999997E-2</v>
      </c>
    </row>
    <row r="1219" spans="1:9" x14ac:dyDescent="0.3">
      <c r="A1219" s="70">
        <v>43405</v>
      </c>
      <c r="B1219">
        <v>246.67846679690001</v>
      </c>
      <c r="C1219">
        <v>95.716583252000007</v>
      </c>
      <c r="D1219">
        <v>52.819766998299997</v>
      </c>
      <c r="E1219">
        <v>5.4029583930999996</v>
      </c>
      <c r="F1219">
        <v>1.0585873399999999E-2</v>
      </c>
      <c r="G1219">
        <v>9.2599999999999996E-4</v>
      </c>
      <c r="H1219">
        <v>1.5235740899999999E-2</v>
      </c>
      <c r="I1219">
        <v>3.3947460499999998E-2</v>
      </c>
    </row>
    <row r="1220" spans="1:9" x14ac:dyDescent="0.3">
      <c r="A1220" s="70">
        <v>43406</v>
      </c>
      <c r="B1220">
        <v>245.2173614502</v>
      </c>
      <c r="C1220">
        <v>94.526596069299998</v>
      </c>
      <c r="D1220">
        <v>49.316196441700001</v>
      </c>
      <c r="E1220">
        <v>5.3239383697999996</v>
      </c>
      <c r="F1220">
        <v>-5.9407278999999997E-3</v>
      </c>
      <c r="G1220">
        <v>-1.2510332399999999E-2</v>
      </c>
      <c r="H1220">
        <v>-6.86329403E-2</v>
      </c>
      <c r="I1220">
        <v>-1.4733329599999999E-2</v>
      </c>
    </row>
    <row r="1221" spans="1:9" x14ac:dyDescent="0.3">
      <c r="A1221" s="70">
        <v>43409</v>
      </c>
      <c r="B1221">
        <v>246.57019042970001</v>
      </c>
      <c r="C1221">
        <v>94.897956848099994</v>
      </c>
      <c r="D1221">
        <v>47.916187286400003</v>
      </c>
      <c r="E1221">
        <v>5.2459077834999999</v>
      </c>
      <c r="F1221">
        <v>5.5016943000000002E-3</v>
      </c>
      <c r="G1221">
        <v>3.9209411000000003E-3</v>
      </c>
      <c r="H1221">
        <v>-2.87991688E-2</v>
      </c>
      <c r="I1221">
        <v>-1.47650217E-2</v>
      </c>
    </row>
    <row r="1222" spans="1:9" x14ac:dyDescent="0.3">
      <c r="A1222" s="70">
        <v>43410</v>
      </c>
      <c r="B1222">
        <v>248.1304321289</v>
      </c>
      <c r="C1222">
        <v>94.838859558099998</v>
      </c>
      <c r="D1222">
        <v>48.434360504200001</v>
      </c>
      <c r="E1222">
        <v>5.2283186913000002</v>
      </c>
      <c r="F1222">
        <v>6.3078428000000004E-3</v>
      </c>
      <c r="G1222">
        <v>-6.2293959999999997E-4</v>
      </c>
      <c r="H1222">
        <v>1.0756103100000001E-2</v>
      </c>
      <c r="I1222">
        <v>-3.3585504000000002E-3</v>
      </c>
    </row>
    <row r="1223" spans="1:9" x14ac:dyDescent="0.3">
      <c r="A1223" s="70">
        <v>43411</v>
      </c>
      <c r="B1223">
        <v>253.44264221189999</v>
      </c>
      <c r="C1223">
        <v>94.965454101600002</v>
      </c>
      <c r="D1223">
        <v>49.903289794899997</v>
      </c>
      <c r="E1223">
        <v>5.2959451675000002</v>
      </c>
      <c r="F1223">
        <v>2.11829901E-2</v>
      </c>
      <c r="G1223">
        <v>1.3339482E-3</v>
      </c>
      <c r="H1223">
        <v>2.9877438700000002E-2</v>
      </c>
      <c r="I1223">
        <v>1.2851712600000001E-2</v>
      </c>
    </row>
    <row r="1224" spans="1:9" x14ac:dyDescent="0.3">
      <c r="A1224" s="70">
        <v>43412</v>
      </c>
      <c r="B1224">
        <v>252.98268127439999</v>
      </c>
      <c r="C1224">
        <v>94.957061767599996</v>
      </c>
      <c r="D1224">
        <v>49.729175567600002</v>
      </c>
      <c r="E1224">
        <v>5.1027255057999996</v>
      </c>
      <c r="F1224">
        <v>-1.8165010000000001E-3</v>
      </c>
      <c r="G1224">
        <v>-8.8376399999999996E-5</v>
      </c>
      <c r="H1224">
        <v>-3.4951339E-3</v>
      </c>
      <c r="I1224">
        <v>-3.7166655100000001E-2</v>
      </c>
    </row>
    <row r="1225" spans="1:9" x14ac:dyDescent="0.3">
      <c r="A1225" s="70">
        <v>43413</v>
      </c>
      <c r="B1225">
        <v>250.51150512699999</v>
      </c>
      <c r="C1225">
        <v>95.665946960400007</v>
      </c>
      <c r="D1225">
        <v>48.770328521700002</v>
      </c>
      <c r="E1225">
        <v>5.0947980881000001</v>
      </c>
      <c r="F1225">
        <v>-9.8161848000000006E-3</v>
      </c>
      <c r="G1225">
        <v>7.4375960000000003E-3</v>
      </c>
      <c r="H1225">
        <v>-1.94696886E-2</v>
      </c>
      <c r="I1225">
        <v>-1.5547734000000001E-3</v>
      </c>
    </row>
    <row r="1226" spans="1:9" x14ac:dyDescent="0.3">
      <c r="A1226" s="70">
        <v>43416</v>
      </c>
      <c r="B1226">
        <v>245.83065795900001</v>
      </c>
      <c r="C1226">
        <v>96.290534973099994</v>
      </c>
      <c r="D1226">
        <v>46.313552856400001</v>
      </c>
      <c r="E1226">
        <v>4.6952309608</v>
      </c>
      <c r="F1226">
        <v>-1.8861931500000002E-2</v>
      </c>
      <c r="G1226">
        <v>6.5076231000000002E-3</v>
      </c>
      <c r="H1226">
        <v>-5.1687469299999997E-2</v>
      </c>
      <c r="I1226">
        <v>-8.1672732100000006E-2</v>
      </c>
    </row>
    <row r="1227" spans="1:9" x14ac:dyDescent="0.3">
      <c r="A1227" s="70">
        <v>43417</v>
      </c>
      <c r="B1227">
        <v>245.37062072750001</v>
      </c>
      <c r="C1227">
        <v>96.2314453125</v>
      </c>
      <c r="D1227">
        <v>45.850818633999999</v>
      </c>
      <c r="E1227">
        <v>4.9372501373000004</v>
      </c>
      <c r="F1227">
        <v>-1.8731113999999999E-3</v>
      </c>
      <c r="G1227">
        <v>-6.1384850000000002E-4</v>
      </c>
      <c r="H1227">
        <v>-1.00415834E-2</v>
      </c>
      <c r="I1227">
        <v>5.0261219500000003E-2</v>
      </c>
    </row>
    <row r="1228" spans="1:9" x14ac:dyDescent="0.3">
      <c r="A1228" s="70">
        <v>43418</v>
      </c>
      <c r="B1228">
        <v>243.69311523440001</v>
      </c>
      <c r="C1228">
        <v>96.290534973099994</v>
      </c>
      <c r="D1228">
        <v>44.555660247799999</v>
      </c>
      <c r="E1228">
        <v>4.8847332001000003</v>
      </c>
      <c r="F1228">
        <v>-6.8600959E-3</v>
      </c>
      <c r="G1228">
        <v>6.1384850000000002E-4</v>
      </c>
      <c r="H1228">
        <v>-2.86538535E-2</v>
      </c>
      <c r="I1228">
        <v>-1.0693856E-2</v>
      </c>
    </row>
    <row r="1229" spans="1:9" x14ac:dyDescent="0.3">
      <c r="A1229" s="70">
        <v>43419</v>
      </c>
      <c r="B1229">
        <v>246.2364654541</v>
      </c>
      <c r="C1229">
        <v>96.248313903799996</v>
      </c>
      <c r="D1229">
        <v>45.655242919899997</v>
      </c>
      <c r="E1229">
        <v>5.0135469436999998</v>
      </c>
      <c r="F1229">
        <v>1.03826067E-2</v>
      </c>
      <c r="G1229">
        <v>-4.3857199999999997E-4</v>
      </c>
      <c r="H1229">
        <v>2.43792512E-2</v>
      </c>
      <c r="I1229">
        <v>2.6028969499999999E-2</v>
      </c>
    </row>
    <row r="1230" spans="1:9" x14ac:dyDescent="0.3">
      <c r="A1230" s="70">
        <v>43420</v>
      </c>
      <c r="B1230">
        <v>246.87683105470001</v>
      </c>
      <c r="C1230">
        <v>96.805351257300003</v>
      </c>
      <c r="D1230">
        <v>46.160903930700002</v>
      </c>
      <c r="E1230">
        <v>4.0732150078</v>
      </c>
      <c r="F1230">
        <v>2.5972365999999999E-3</v>
      </c>
      <c r="G1230">
        <v>5.7708192E-3</v>
      </c>
      <c r="H1230">
        <v>1.1014753699999999E-2</v>
      </c>
      <c r="I1230">
        <v>-0.20771102159999999</v>
      </c>
    </row>
    <row r="1231" spans="1:9" x14ac:dyDescent="0.3">
      <c r="A1231" s="70">
        <v>43423</v>
      </c>
      <c r="B1231">
        <v>242.70100402829999</v>
      </c>
      <c r="C1231">
        <v>97.075447082500006</v>
      </c>
      <c r="D1231">
        <v>44.331459045400003</v>
      </c>
      <c r="E1231">
        <v>3.5844674109999999</v>
      </c>
      <c r="F1231">
        <v>-1.70593029E-2</v>
      </c>
      <c r="G1231">
        <v>2.7862068000000001E-3</v>
      </c>
      <c r="H1231">
        <v>-4.0438643099999998E-2</v>
      </c>
      <c r="I1231">
        <v>-0.12782271319999999</v>
      </c>
    </row>
    <row r="1232" spans="1:9" x14ac:dyDescent="0.3">
      <c r="A1232" s="70">
        <v>43424</v>
      </c>
      <c r="B1232">
        <v>238.2095489502</v>
      </c>
      <c r="C1232">
        <v>97.109199523900003</v>
      </c>
      <c r="D1232">
        <v>42.213390350300003</v>
      </c>
      <c r="E1232">
        <v>3.6929678916999999</v>
      </c>
      <c r="F1232">
        <v>-1.86795056E-2</v>
      </c>
      <c r="G1232">
        <v>3.4763239999999998E-4</v>
      </c>
      <c r="H1232">
        <v>-4.8957083899999997E-2</v>
      </c>
      <c r="I1232">
        <v>2.9820538800000001E-2</v>
      </c>
    </row>
    <row r="1233" spans="1:9" x14ac:dyDescent="0.3">
      <c r="A1233" s="70">
        <v>43425</v>
      </c>
      <c r="B1233">
        <v>239.02128601070001</v>
      </c>
      <c r="C1233">
        <v>97.075447082500006</v>
      </c>
      <c r="D1233">
        <v>42.1656913757</v>
      </c>
      <c r="E1233">
        <v>3.5847144126999999</v>
      </c>
      <c r="F1233">
        <v>3.4018667000000002E-3</v>
      </c>
      <c r="G1233">
        <v>-3.4763239999999998E-4</v>
      </c>
      <c r="H1233">
        <v>-1.1305878E-3</v>
      </c>
      <c r="I1233">
        <v>-2.9751632300000001E-2</v>
      </c>
    </row>
    <row r="1234" spans="1:9" x14ac:dyDescent="0.3">
      <c r="A1234" s="70">
        <v>43427</v>
      </c>
      <c r="B1234">
        <v>237.42497253420001</v>
      </c>
      <c r="C1234">
        <v>97.176727294900004</v>
      </c>
      <c r="D1234">
        <v>41.094722747799999</v>
      </c>
      <c r="E1234">
        <v>3.5918984413000001</v>
      </c>
      <c r="F1234">
        <v>-6.7009423000000002E-3</v>
      </c>
      <c r="G1234">
        <v>1.0427704999999999E-3</v>
      </c>
      <c r="H1234">
        <v>-2.5727176800000001E-2</v>
      </c>
      <c r="I1234">
        <v>2.0020672999999998E-3</v>
      </c>
    </row>
    <row r="1235" spans="1:9" x14ac:dyDescent="0.3">
      <c r="A1235" s="70">
        <v>43430</v>
      </c>
      <c r="B1235">
        <v>241.2579650879</v>
      </c>
      <c r="C1235">
        <v>96.957244872999993</v>
      </c>
      <c r="D1235">
        <v>41.650466918900001</v>
      </c>
      <c r="E1235">
        <v>3.791311264</v>
      </c>
      <c r="F1235">
        <v>1.6015087099999999E-2</v>
      </c>
      <c r="G1235">
        <v>-2.2611447999999999E-3</v>
      </c>
      <c r="H1235">
        <v>1.34328661E-2</v>
      </c>
      <c r="I1235">
        <v>5.4031062800000002E-2</v>
      </c>
    </row>
    <row r="1236" spans="1:9" x14ac:dyDescent="0.3">
      <c r="A1236" s="70">
        <v>43431</v>
      </c>
      <c r="B1236">
        <v>242.06973266599999</v>
      </c>
      <c r="C1236">
        <v>97.0670089722</v>
      </c>
      <c r="D1236">
        <v>41.559833526600002</v>
      </c>
      <c r="E1236">
        <v>3.8081560135000001</v>
      </c>
      <c r="F1236">
        <v>3.3590806000000002E-3</v>
      </c>
      <c r="G1236">
        <v>1.1314472999999999E-3</v>
      </c>
      <c r="H1236">
        <v>-2.1784184999999998E-3</v>
      </c>
      <c r="I1236">
        <v>4.4331468000000001E-3</v>
      </c>
    </row>
    <row r="1237" spans="1:9" x14ac:dyDescent="0.3">
      <c r="A1237" s="70">
        <v>43432</v>
      </c>
      <c r="B1237">
        <v>247.6434173584</v>
      </c>
      <c r="C1237">
        <v>96.594337463399995</v>
      </c>
      <c r="D1237">
        <v>43.157932281500003</v>
      </c>
      <c r="E1237">
        <v>3.9652087688000002</v>
      </c>
      <c r="F1237">
        <v>2.27640421E-2</v>
      </c>
      <c r="G1237">
        <v>-4.8814330000000001E-3</v>
      </c>
      <c r="H1237">
        <v>3.7732070399999998E-2</v>
      </c>
      <c r="I1237">
        <v>4.04134206E-2</v>
      </c>
    </row>
    <row r="1238" spans="1:9" x14ac:dyDescent="0.3">
      <c r="A1238" s="70">
        <v>43433</v>
      </c>
      <c r="B1238">
        <v>247.10231018069999</v>
      </c>
      <c r="C1238">
        <v>96.974151611300002</v>
      </c>
      <c r="D1238">
        <v>42.826393127400003</v>
      </c>
      <c r="E1238">
        <v>3.9019777775</v>
      </c>
      <c r="F1238">
        <v>-2.1874160999999998E-3</v>
      </c>
      <c r="G1238">
        <v>3.9243435999999996E-3</v>
      </c>
      <c r="H1238">
        <v>-7.7116566000000001E-3</v>
      </c>
      <c r="I1238">
        <v>-1.6074959600000001E-2</v>
      </c>
    </row>
    <row r="1239" spans="1:9" x14ac:dyDescent="0.3">
      <c r="A1239" s="70">
        <v>43434</v>
      </c>
      <c r="B1239">
        <v>248.60847473140001</v>
      </c>
      <c r="C1239">
        <v>97.337066650400004</v>
      </c>
      <c r="D1239">
        <v>42.595024108899999</v>
      </c>
      <c r="E1239">
        <v>4.0524926185999997</v>
      </c>
      <c r="F1239">
        <v>6.0768061999999998E-3</v>
      </c>
      <c r="G1239">
        <v>3.7354040999999999E-3</v>
      </c>
      <c r="H1239">
        <v>-5.4171328999999997E-3</v>
      </c>
      <c r="I1239">
        <v>3.7848606100000001E-2</v>
      </c>
    </row>
    <row r="1240" spans="1:9" x14ac:dyDescent="0.3">
      <c r="A1240" s="70">
        <v>43437</v>
      </c>
      <c r="B1240">
        <v>251.90043640139999</v>
      </c>
      <c r="C1240">
        <v>98.028213500999996</v>
      </c>
      <c r="D1240">
        <v>44.083404541</v>
      </c>
      <c r="E1240">
        <v>4.2163968085999999</v>
      </c>
      <c r="F1240">
        <v>1.31546475E-2</v>
      </c>
      <c r="G1240">
        <v>7.0754612E-3</v>
      </c>
      <c r="H1240">
        <v>3.4345955900000003E-2</v>
      </c>
      <c r="I1240">
        <v>3.9648773300000002E-2</v>
      </c>
    </row>
    <row r="1241" spans="1:9" x14ac:dyDescent="0.3">
      <c r="A1241" s="70">
        <v>43438</v>
      </c>
      <c r="B1241">
        <v>243.73825073239999</v>
      </c>
      <c r="C1241">
        <v>99.669395446799996</v>
      </c>
      <c r="D1241">
        <v>42.144210815400001</v>
      </c>
      <c r="E1241">
        <v>3.8957786560000001</v>
      </c>
      <c r="F1241">
        <v>-3.2939009200000001E-2</v>
      </c>
      <c r="G1241">
        <v>1.6603333299999998E-2</v>
      </c>
      <c r="H1241">
        <v>-4.4986069599999998E-2</v>
      </c>
      <c r="I1241">
        <v>-7.9087355499999998E-2</v>
      </c>
    </row>
    <row r="1242" spans="1:9" x14ac:dyDescent="0.3">
      <c r="A1242" s="70">
        <v>43440</v>
      </c>
      <c r="B1242">
        <v>243.3684387207</v>
      </c>
      <c r="C1242">
        <v>99.982337951700003</v>
      </c>
      <c r="D1242">
        <v>41.674327850300003</v>
      </c>
      <c r="E1242">
        <v>3.9250383377000002</v>
      </c>
      <c r="F1242">
        <v>-1.5184027999999999E-3</v>
      </c>
      <c r="G1242">
        <v>3.1348865000000001E-3</v>
      </c>
      <c r="H1242">
        <v>-1.12120277E-2</v>
      </c>
      <c r="I1242">
        <v>7.4825476999999998E-3</v>
      </c>
    </row>
    <row r="1243" spans="1:9" x14ac:dyDescent="0.3">
      <c r="A1243" s="70">
        <v>43441</v>
      </c>
      <c r="B1243">
        <v>237.71351623539999</v>
      </c>
      <c r="C1243">
        <v>100.1684799194</v>
      </c>
      <c r="D1243">
        <v>40.1883583069</v>
      </c>
      <c r="E1243">
        <v>3.6602118015</v>
      </c>
      <c r="F1243">
        <v>-2.3510268500000001E-2</v>
      </c>
      <c r="G1243">
        <v>1.8600176E-3</v>
      </c>
      <c r="H1243">
        <v>-3.6307940800000001E-2</v>
      </c>
      <c r="I1243">
        <v>-6.9855103700000004E-2</v>
      </c>
    </row>
    <row r="1244" spans="1:9" x14ac:dyDescent="0.3">
      <c r="A1244" s="70">
        <v>43444</v>
      </c>
      <c r="B1244">
        <v>238.1644897461</v>
      </c>
      <c r="C1244">
        <v>100.5829696655</v>
      </c>
      <c r="D1244">
        <v>40.453109741200002</v>
      </c>
      <c r="E1244">
        <v>3.7655968666000001</v>
      </c>
      <c r="F1244">
        <v>1.8953329999999999E-3</v>
      </c>
      <c r="G1244">
        <v>4.1293882000000004E-3</v>
      </c>
      <c r="H1244">
        <v>6.5661599000000001E-3</v>
      </c>
      <c r="I1244">
        <v>2.8385364E-2</v>
      </c>
    </row>
    <row r="1245" spans="1:9" x14ac:dyDescent="0.3">
      <c r="A1245" s="70">
        <v>43445</v>
      </c>
      <c r="B1245">
        <v>238.2185974121</v>
      </c>
      <c r="C1245">
        <v>100.56606292719999</v>
      </c>
      <c r="D1245">
        <v>40.221736907999997</v>
      </c>
      <c r="E1245">
        <v>3.6745927333999999</v>
      </c>
      <c r="F1245">
        <v>2.2716030000000001E-4</v>
      </c>
      <c r="G1245">
        <v>-1.681016E-4</v>
      </c>
      <c r="H1245">
        <v>-5.7359506000000003E-3</v>
      </c>
      <c r="I1245">
        <v>-2.44640733E-2</v>
      </c>
    </row>
    <row r="1246" spans="1:9" x14ac:dyDescent="0.3">
      <c r="A1246" s="70">
        <v>43446</v>
      </c>
      <c r="B1246">
        <v>239.41818237300001</v>
      </c>
      <c r="C1246">
        <v>100.1177062988</v>
      </c>
      <c r="D1246">
        <v>40.333850860600002</v>
      </c>
      <c r="E1246">
        <v>3.6921985148999998</v>
      </c>
      <c r="F1246">
        <v>5.0230114000000001E-3</v>
      </c>
      <c r="G1246">
        <v>-4.4682973000000001E-3</v>
      </c>
      <c r="H1246">
        <v>2.7835195000000001E-3</v>
      </c>
      <c r="I1246">
        <v>4.7797784999999999E-3</v>
      </c>
    </row>
    <row r="1247" spans="1:9" x14ac:dyDescent="0.3">
      <c r="A1247" s="70">
        <v>43447</v>
      </c>
      <c r="B1247">
        <v>239.33700561520001</v>
      </c>
      <c r="C1247">
        <v>99.880805969199997</v>
      </c>
      <c r="D1247">
        <v>40.7751121521</v>
      </c>
      <c r="E1247">
        <v>3.6919507980000001</v>
      </c>
      <c r="F1247">
        <v>-3.391159E-4</v>
      </c>
      <c r="G1247">
        <v>-2.3690220000000001E-3</v>
      </c>
      <c r="H1247">
        <v>1.0880810899999999E-2</v>
      </c>
      <c r="I1247">
        <v>-6.7094200000000006E-5</v>
      </c>
    </row>
    <row r="1248" spans="1:9" x14ac:dyDescent="0.3">
      <c r="A1248" s="70">
        <v>43448</v>
      </c>
      <c r="B1248">
        <v>234.91770935060001</v>
      </c>
      <c r="C1248">
        <v>100.227684021</v>
      </c>
      <c r="D1248">
        <v>39.4704017639</v>
      </c>
      <c r="E1248">
        <v>3.6314473152</v>
      </c>
      <c r="F1248">
        <v>-1.8637344199999999E-2</v>
      </c>
      <c r="G1248">
        <v>3.4669034E-3</v>
      </c>
      <c r="H1248">
        <v>-3.2520830399999999E-2</v>
      </c>
      <c r="I1248">
        <v>-1.6523711699999999E-2</v>
      </c>
    </row>
    <row r="1249" spans="1:9" x14ac:dyDescent="0.3">
      <c r="A1249" s="70">
        <v>43451</v>
      </c>
      <c r="B1249">
        <v>230.3090057373</v>
      </c>
      <c r="C1249">
        <v>100.8113861084</v>
      </c>
      <c r="D1249">
        <v>39.103076934800001</v>
      </c>
      <c r="E1249">
        <v>3.5602817535</v>
      </c>
      <c r="F1249">
        <v>-1.9813369399999999E-2</v>
      </c>
      <c r="G1249">
        <v>5.8068686E-3</v>
      </c>
      <c r="H1249">
        <v>-9.3499107000000001E-3</v>
      </c>
      <c r="I1249">
        <v>-1.9791592300000001E-2</v>
      </c>
    </row>
    <row r="1250" spans="1:9" x14ac:dyDescent="0.3">
      <c r="A1250" s="70">
        <v>43452</v>
      </c>
      <c r="B1250">
        <v>230.05644226070001</v>
      </c>
      <c r="C1250">
        <v>101.41510009770001</v>
      </c>
      <c r="D1250">
        <v>39.611133575399997</v>
      </c>
      <c r="E1250">
        <v>3.6435983181</v>
      </c>
      <c r="F1250">
        <v>-1.0972305E-3</v>
      </c>
      <c r="G1250">
        <v>5.9706895000000001E-3</v>
      </c>
      <c r="H1250">
        <v>1.29090718E-2</v>
      </c>
      <c r="I1250">
        <v>2.3132056299999999E-2</v>
      </c>
    </row>
    <row r="1251" spans="1:9" x14ac:dyDescent="0.3">
      <c r="A1251" s="70">
        <v>43453</v>
      </c>
      <c r="B1251">
        <v>226.61116027829999</v>
      </c>
      <c r="C1251">
        <v>102.7549133301</v>
      </c>
      <c r="D1251">
        <v>38.375579834</v>
      </c>
      <c r="E1251">
        <v>3.4345636368000001</v>
      </c>
      <c r="F1251">
        <v>-1.50890816E-2</v>
      </c>
      <c r="G1251">
        <v>1.31246743E-2</v>
      </c>
      <c r="H1251">
        <v>-3.1688914200000001E-2</v>
      </c>
      <c r="I1251">
        <v>-5.9081859100000002E-2</v>
      </c>
    </row>
    <row r="1252" spans="1:9" x14ac:dyDescent="0.3">
      <c r="A1252" s="70">
        <v>43454</v>
      </c>
      <c r="B1252">
        <v>222.92239379879999</v>
      </c>
      <c r="C1252">
        <v>102.38176727290001</v>
      </c>
      <c r="D1252">
        <v>37.407199859599999</v>
      </c>
      <c r="E1252">
        <v>3.3500070572</v>
      </c>
      <c r="F1252">
        <v>-1.64118974E-2</v>
      </c>
      <c r="G1252">
        <v>-3.6380278000000001E-3</v>
      </c>
      <c r="H1252">
        <v>-2.555812E-2</v>
      </c>
      <c r="I1252">
        <v>-2.4927430699999999E-2</v>
      </c>
    </row>
    <row r="1253" spans="1:9" x14ac:dyDescent="0.3">
      <c r="A1253" s="70">
        <v>43455</v>
      </c>
      <c r="B1253">
        <v>218.35481262210001</v>
      </c>
      <c r="C1253">
        <v>102.3648300171</v>
      </c>
      <c r="D1253">
        <v>35.952213287399999</v>
      </c>
      <c r="E1253">
        <v>3.2128822803000001</v>
      </c>
      <c r="F1253">
        <v>-2.0702380499999999E-2</v>
      </c>
      <c r="G1253">
        <v>-1.65446E-4</v>
      </c>
      <c r="H1253">
        <v>-3.9672547500000002E-2</v>
      </c>
      <c r="I1253">
        <v>-4.1794011499999999E-2</v>
      </c>
    </row>
    <row r="1254" spans="1:9" x14ac:dyDescent="0.3">
      <c r="A1254" s="70">
        <v>43458</v>
      </c>
      <c r="B1254">
        <v>212.58526611330001</v>
      </c>
      <c r="C1254">
        <v>102.87358093260001</v>
      </c>
      <c r="D1254">
        <v>35.022003173800002</v>
      </c>
      <c r="E1254">
        <v>3.1511394978</v>
      </c>
      <c r="F1254">
        <v>-2.6778160400000001E-2</v>
      </c>
      <c r="G1254">
        <v>4.9576680999999997E-3</v>
      </c>
      <c r="H1254">
        <v>-2.6214121900000002E-2</v>
      </c>
      <c r="I1254">
        <v>-1.9404308200000001E-2</v>
      </c>
    </row>
    <row r="1255" spans="1:9" x14ac:dyDescent="0.3">
      <c r="A1255" s="70">
        <v>43460</v>
      </c>
      <c r="B1255">
        <v>223.32608032229999</v>
      </c>
      <c r="C1255">
        <v>101.7712631226</v>
      </c>
      <c r="D1255">
        <v>37.488292694099997</v>
      </c>
      <c r="E1255">
        <v>3.3004143238000001</v>
      </c>
      <c r="F1255">
        <v>4.9289786799999999E-2</v>
      </c>
      <c r="G1255">
        <v>-1.07730881E-2</v>
      </c>
      <c r="H1255">
        <v>6.8052163299999996E-2</v>
      </c>
      <c r="I1255">
        <v>4.6283880499999999E-2</v>
      </c>
    </row>
    <row r="1256" spans="1:9" x14ac:dyDescent="0.3">
      <c r="A1256" s="70">
        <v>43461</v>
      </c>
      <c r="B1256">
        <v>225.04067993160001</v>
      </c>
      <c r="C1256">
        <v>101.78820800779999</v>
      </c>
      <c r="D1256">
        <v>37.2449989319</v>
      </c>
      <c r="E1256">
        <v>3.2525568007999999</v>
      </c>
      <c r="F1256">
        <v>7.6482384999999996E-3</v>
      </c>
      <c r="G1256">
        <v>1.6648579999999999E-4</v>
      </c>
      <c r="H1256">
        <v>-6.5110105E-3</v>
      </c>
      <c r="I1256">
        <v>-1.4606618300000001E-2</v>
      </c>
    </row>
    <row r="1257" spans="1:9" x14ac:dyDescent="0.3">
      <c r="A1257" s="70">
        <v>43462</v>
      </c>
      <c r="B1257">
        <v>224.75035095210001</v>
      </c>
      <c r="C1257">
        <v>102.6446304321</v>
      </c>
      <c r="D1257">
        <v>37.264080047599997</v>
      </c>
      <c r="E1257">
        <v>3.3140518664999998</v>
      </c>
      <c r="F1257">
        <v>-1.2909506999999999E-3</v>
      </c>
      <c r="G1257">
        <v>8.3785700999999997E-3</v>
      </c>
      <c r="H1257">
        <v>5.1218230000000002E-4</v>
      </c>
      <c r="I1257">
        <v>1.87301746E-2</v>
      </c>
    </row>
    <row r="1258" spans="1:9" x14ac:dyDescent="0.3">
      <c r="A1258" s="70">
        <v>43465</v>
      </c>
      <c r="B1258">
        <v>226.7188873291</v>
      </c>
      <c r="C1258">
        <v>103.0347061157</v>
      </c>
      <c r="D1258">
        <v>37.624240875200002</v>
      </c>
      <c r="E1258">
        <v>3.3103327751</v>
      </c>
      <c r="F1258">
        <v>8.7206334000000003E-3</v>
      </c>
      <c r="G1258">
        <v>3.7930514000000001E-3</v>
      </c>
      <c r="H1258">
        <v>9.6186854999999998E-3</v>
      </c>
      <c r="I1258">
        <v>-1.122849E-3</v>
      </c>
    </row>
    <row r="1259" spans="1:9" x14ac:dyDescent="0.3">
      <c r="A1259" s="70">
        <v>43467</v>
      </c>
      <c r="B1259">
        <v>226.954788208</v>
      </c>
      <c r="C1259">
        <v>103.5774230957</v>
      </c>
      <c r="D1259">
        <v>37.667175293</v>
      </c>
      <c r="E1259">
        <v>3.3777792454000002</v>
      </c>
      <c r="F1259">
        <v>1.0399585000000001E-3</v>
      </c>
      <c r="G1259">
        <v>5.2534981999999997E-3</v>
      </c>
      <c r="H1259">
        <v>1.1404865E-3</v>
      </c>
      <c r="I1259">
        <v>2.0169744900000001E-2</v>
      </c>
    </row>
    <row r="1260" spans="1:9" x14ac:dyDescent="0.3">
      <c r="A1260" s="70">
        <v>43468</v>
      </c>
      <c r="B1260">
        <v>221.53898620609999</v>
      </c>
      <c r="C1260">
        <v>104.75606536870001</v>
      </c>
      <c r="D1260">
        <v>33.9152450562</v>
      </c>
      <c r="E1260">
        <v>3.1737039088999999</v>
      </c>
      <c r="F1260">
        <v>-2.4152242800000001E-2</v>
      </c>
      <c r="G1260">
        <v>1.1315078100000001E-2</v>
      </c>
      <c r="H1260">
        <v>-0.10492441330000001</v>
      </c>
      <c r="I1260">
        <v>-6.2319134200000001E-2</v>
      </c>
    </row>
    <row r="1261" spans="1:9" x14ac:dyDescent="0.3">
      <c r="A1261" s="70">
        <v>43469</v>
      </c>
      <c r="B1261">
        <v>228.9595489502</v>
      </c>
      <c r="C1261">
        <v>103.5434799194</v>
      </c>
      <c r="D1261">
        <v>35.363082885700003</v>
      </c>
      <c r="E1261">
        <v>3.3770346642</v>
      </c>
      <c r="F1261">
        <v>3.2946761900000003E-2</v>
      </c>
      <c r="G1261">
        <v>-1.1642840099999999E-2</v>
      </c>
      <c r="H1261">
        <v>4.1803799699999998E-2</v>
      </c>
      <c r="I1261">
        <v>6.2098674800000003E-2</v>
      </c>
    </row>
    <row r="1262" spans="1:9" x14ac:dyDescent="0.3">
      <c r="A1262" s="70">
        <v>43472</v>
      </c>
      <c r="B1262">
        <v>230.76484680179999</v>
      </c>
      <c r="C1262">
        <v>103.23822021479999</v>
      </c>
      <c r="D1262">
        <v>35.284362793</v>
      </c>
      <c r="E1262">
        <v>3.5558178425000002</v>
      </c>
      <c r="F1262">
        <v>7.8538670000000005E-3</v>
      </c>
      <c r="G1262">
        <v>-2.9524848999999999E-3</v>
      </c>
      <c r="H1262">
        <v>-2.2285342E-3</v>
      </c>
      <c r="I1262">
        <v>5.1587084800000002E-2</v>
      </c>
    </row>
    <row r="1263" spans="1:9" x14ac:dyDescent="0.3">
      <c r="A1263" s="70">
        <v>43473</v>
      </c>
      <c r="B1263">
        <v>232.93296813960001</v>
      </c>
      <c r="C1263">
        <v>102.9668426514</v>
      </c>
      <c r="D1263">
        <v>35.956989288300001</v>
      </c>
      <c r="E1263">
        <v>3.4672944546000002</v>
      </c>
      <c r="F1263">
        <v>9.3515089999999992E-3</v>
      </c>
      <c r="G1263">
        <v>-2.632115E-3</v>
      </c>
      <c r="H1263">
        <v>1.8883596799999999E-2</v>
      </c>
      <c r="I1263">
        <v>-2.5210497200000001E-2</v>
      </c>
    </row>
    <row r="1264" spans="1:9" x14ac:dyDescent="0.3">
      <c r="A1264" s="70">
        <v>43474</v>
      </c>
      <c r="B1264">
        <v>234.02157592770001</v>
      </c>
      <c r="C1264">
        <v>102.80573272709999</v>
      </c>
      <c r="D1264">
        <v>36.567600250200002</v>
      </c>
      <c r="E1264">
        <v>3.5354855061000001</v>
      </c>
      <c r="F1264">
        <v>4.6625941000000004E-3</v>
      </c>
      <c r="G1264">
        <v>-1.5659031E-3</v>
      </c>
      <c r="H1264">
        <v>1.68391271E-2</v>
      </c>
      <c r="I1264">
        <v>1.9476038800000001E-2</v>
      </c>
    </row>
    <row r="1265" spans="1:9" x14ac:dyDescent="0.3">
      <c r="A1265" s="70">
        <v>43475</v>
      </c>
      <c r="B1265">
        <v>234.84706115719999</v>
      </c>
      <c r="C1265">
        <v>102.1443405151</v>
      </c>
      <c r="D1265">
        <v>36.684471130399999</v>
      </c>
      <c r="E1265">
        <v>3.6011955738000001</v>
      </c>
      <c r="F1265">
        <v>3.5211828000000001E-3</v>
      </c>
      <c r="G1265">
        <v>-6.4542011999999998E-3</v>
      </c>
      <c r="H1265">
        <v>3.1909262999999998E-3</v>
      </c>
      <c r="I1265">
        <v>1.8415261700000001E-2</v>
      </c>
    </row>
    <row r="1266" spans="1:9" x14ac:dyDescent="0.3">
      <c r="A1266" s="70">
        <v>43476</v>
      </c>
      <c r="B1266">
        <v>234.93782043460001</v>
      </c>
      <c r="C1266">
        <v>102.5428695679</v>
      </c>
      <c r="D1266">
        <v>36.3243141174</v>
      </c>
      <c r="E1266">
        <v>3.6904633045000002</v>
      </c>
      <c r="F1266">
        <v>3.8638650000000002E-4</v>
      </c>
      <c r="G1266">
        <v>3.8940348E-3</v>
      </c>
      <c r="H1266">
        <v>-9.8662080999999992E-3</v>
      </c>
      <c r="I1266">
        <v>2.4486112800000001E-2</v>
      </c>
    </row>
    <row r="1267" spans="1:9" x14ac:dyDescent="0.3">
      <c r="A1267" s="70">
        <v>43479</v>
      </c>
      <c r="B1267">
        <v>233.50450134280001</v>
      </c>
      <c r="C1267">
        <v>102.1612854004</v>
      </c>
      <c r="D1267">
        <v>35.7781066895</v>
      </c>
      <c r="E1267">
        <v>3.7303855419</v>
      </c>
      <c r="F1267">
        <v>-6.1195306E-3</v>
      </c>
      <c r="G1267">
        <v>-3.7281570000000002E-3</v>
      </c>
      <c r="H1267">
        <v>-1.51511661E-2</v>
      </c>
      <c r="I1267">
        <v>1.07595838E-2</v>
      </c>
    </row>
    <row r="1268" spans="1:9" x14ac:dyDescent="0.3">
      <c r="A1268" s="70">
        <v>43480</v>
      </c>
      <c r="B1268">
        <v>236.1806488037</v>
      </c>
      <c r="C1268">
        <v>101.78820800779999</v>
      </c>
      <c r="D1268">
        <v>36.510356903100003</v>
      </c>
      <c r="E1268">
        <v>3.7162518500999999</v>
      </c>
      <c r="F1268">
        <v>1.1395618600000001E-2</v>
      </c>
      <c r="G1268">
        <v>-3.6585314000000002E-3</v>
      </c>
      <c r="H1268">
        <v>2.02598098E-2</v>
      </c>
      <c r="I1268">
        <v>-3.7959975999999999E-3</v>
      </c>
    </row>
    <row r="1269" spans="1:9" x14ac:dyDescent="0.3">
      <c r="A1269" s="70">
        <v>43481</v>
      </c>
      <c r="B1269">
        <v>236.75215148929999</v>
      </c>
      <c r="C1269">
        <v>101.8899688721</v>
      </c>
      <c r="D1269">
        <v>36.956390380899997</v>
      </c>
      <c r="E1269">
        <v>3.6907110213999998</v>
      </c>
      <c r="F1269">
        <v>2.4168464E-3</v>
      </c>
      <c r="G1269">
        <v>9.9923200000000007E-4</v>
      </c>
      <c r="H1269">
        <v>1.2142607999999999E-2</v>
      </c>
      <c r="I1269">
        <v>-6.8964650000000001E-3</v>
      </c>
    </row>
    <row r="1270" spans="1:9" x14ac:dyDescent="0.3">
      <c r="A1270" s="70">
        <v>43482</v>
      </c>
      <c r="B1270">
        <v>238.54832458499999</v>
      </c>
      <c r="C1270">
        <v>101.915397644</v>
      </c>
      <c r="D1270">
        <v>37.175834655800003</v>
      </c>
      <c r="E1270">
        <v>3.7621245384000002</v>
      </c>
      <c r="F1270">
        <v>7.5580889999999996E-3</v>
      </c>
      <c r="G1270">
        <v>2.4953980000000001E-4</v>
      </c>
      <c r="H1270">
        <v>5.9203650000000003E-3</v>
      </c>
      <c r="I1270">
        <v>1.9164706399999999E-2</v>
      </c>
    </row>
    <row r="1271" spans="1:9" x14ac:dyDescent="0.3">
      <c r="A1271" s="70">
        <v>43483</v>
      </c>
      <c r="B1271">
        <v>241.72343444820001</v>
      </c>
      <c r="C1271">
        <v>101.38121032710001</v>
      </c>
      <c r="D1271">
        <v>37.404804229699998</v>
      </c>
      <c r="E1271">
        <v>3.8913145065000001</v>
      </c>
      <c r="F1271">
        <v>1.32223312E-2</v>
      </c>
      <c r="G1271">
        <v>-5.2552628000000004E-3</v>
      </c>
      <c r="H1271">
        <v>6.1402072999999996E-3</v>
      </c>
      <c r="I1271">
        <v>3.3763185299999998E-2</v>
      </c>
    </row>
    <row r="1272" spans="1:9" x14ac:dyDescent="0.3">
      <c r="A1272" s="70">
        <v>43487</v>
      </c>
      <c r="B1272">
        <v>238.45761108400001</v>
      </c>
      <c r="C1272">
        <v>102.068069458</v>
      </c>
      <c r="D1272">
        <v>36.565219879200001</v>
      </c>
      <c r="E1272">
        <v>3.6889753341999998</v>
      </c>
      <c r="F1272">
        <v>-1.3602676500000001E-2</v>
      </c>
      <c r="G1272">
        <v>6.7521667999999998E-3</v>
      </c>
      <c r="H1272">
        <v>-2.2701639400000001E-2</v>
      </c>
      <c r="I1272">
        <v>-5.3398287699999998E-2</v>
      </c>
    </row>
    <row r="1273" spans="1:9" x14ac:dyDescent="0.3">
      <c r="A1273" s="70">
        <v>43488</v>
      </c>
      <c r="B1273">
        <v>238.95652770999999</v>
      </c>
      <c r="C1273">
        <v>102.02564239500001</v>
      </c>
      <c r="D1273">
        <v>36.7130966187</v>
      </c>
      <c r="E1273">
        <v>3.7018699646000002</v>
      </c>
      <c r="F1273">
        <v>2.0900797000000001E-3</v>
      </c>
      <c r="G1273">
        <v>-4.1576059999999998E-4</v>
      </c>
      <c r="H1273">
        <v>4.0360353999999996E-3</v>
      </c>
      <c r="I1273">
        <v>3.4893555000000001E-3</v>
      </c>
    </row>
    <row r="1274" spans="1:9" x14ac:dyDescent="0.3">
      <c r="A1274" s="70">
        <v>43489</v>
      </c>
      <c r="B1274">
        <v>239.08351135250001</v>
      </c>
      <c r="C1274">
        <v>102.69551849370001</v>
      </c>
      <c r="D1274">
        <v>36.422103881799998</v>
      </c>
      <c r="E1274">
        <v>3.9138793944999999</v>
      </c>
      <c r="F1274">
        <v>5.3126780000000004E-4</v>
      </c>
      <c r="G1274">
        <v>6.5443013999999999E-3</v>
      </c>
      <c r="H1274">
        <v>-7.9577077000000003E-3</v>
      </c>
      <c r="I1274">
        <v>5.5690966799999998E-2</v>
      </c>
    </row>
    <row r="1275" spans="1:9" x14ac:dyDescent="0.3">
      <c r="A1275" s="70">
        <v>43490</v>
      </c>
      <c r="B1275">
        <v>241.1065826416</v>
      </c>
      <c r="C1275">
        <v>102.2037277222</v>
      </c>
      <c r="D1275">
        <v>37.629016876199998</v>
      </c>
      <c r="E1275">
        <v>3.9711596966</v>
      </c>
      <c r="F1275">
        <v>8.4261765999999998E-3</v>
      </c>
      <c r="G1275">
        <v>-4.8003272000000001E-3</v>
      </c>
      <c r="H1275">
        <v>3.2599638399999999E-2</v>
      </c>
      <c r="I1275">
        <v>1.45291124E-2</v>
      </c>
    </row>
    <row r="1276" spans="1:9" x14ac:dyDescent="0.3">
      <c r="A1276" s="70">
        <v>43493</v>
      </c>
      <c r="B1276">
        <v>239.27404785159999</v>
      </c>
      <c r="C1276">
        <v>102.1019287109</v>
      </c>
      <c r="D1276">
        <v>37.280776977499997</v>
      </c>
      <c r="E1276">
        <v>3.4221653937999998</v>
      </c>
      <c r="F1276">
        <v>-7.6295486000000001E-3</v>
      </c>
      <c r="G1276">
        <v>-9.9653650000000008E-4</v>
      </c>
      <c r="H1276">
        <v>-9.2976468999999996E-3</v>
      </c>
      <c r="I1276">
        <v>-0.1487846602</v>
      </c>
    </row>
    <row r="1277" spans="1:9" x14ac:dyDescent="0.3">
      <c r="A1277" s="70">
        <v>43494</v>
      </c>
      <c r="B1277">
        <v>238.95652770999999</v>
      </c>
      <c r="C1277">
        <v>102.6191864014</v>
      </c>
      <c r="D1277">
        <v>36.894359588599997</v>
      </c>
      <c r="E1277">
        <v>3.2632191180999999</v>
      </c>
      <c r="F1277">
        <v>-1.3278958E-3</v>
      </c>
      <c r="G1277">
        <v>5.0533017999999999E-3</v>
      </c>
      <c r="H1277">
        <v>-1.0419148600000001E-2</v>
      </c>
      <c r="I1277">
        <v>-4.75593391E-2</v>
      </c>
    </row>
    <row r="1278" spans="1:9" x14ac:dyDescent="0.3">
      <c r="A1278" s="70">
        <v>43495</v>
      </c>
      <c r="B1278">
        <v>242.73947143550001</v>
      </c>
      <c r="C1278">
        <v>102.5428695679</v>
      </c>
      <c r="D1278">
        <v>39.415534973100002</v>
      </c>
      <c r="E1278">
        <v>3.4067912102000002</v>
      </c>
      <c r="F1278">
        <v>1.5707091199999999E-2</v>
      </c>
      <c r="G1278">
        <v>-7.4396640000000001E-4</v>
      </c>
      <c r="H1278">
        <v>6.61013446E-2</v>
      </c>
      <c r="I1278">
        <v>4.3056686500000003E-2</v>
      </c>
    </row>
    <row r="1279" spans="1:9" x14ac:dyDescent="0.3">
      <c r="A1279" s="70">
        <v>43496</v>
      </c>
      <c r="B1279">
        <v>244.87129211429999</v>
      </c>
      <c r="C1279">
        <v>103.4247741699</v>
      </c>
      <c r="D1279">
        <v>39.699386596700002</v>
      </c>
      <c r="E1279">
        <v>3.5644969940000002</v>
      </c>
      <c r="F1279">
        <v>8.744E-3</v>
      </c>
      <c r="G1279">
        <v>8.5635780000000005E-3</v>
      </c>
      <c r="H1279">
        <v>7.1757093999999999E-3</v>
      </c>
      <c r="I1279">
        <v>4.5252094100000001E-2</v>
      </c>
    </row>
    <row r="1280" spans="1:9" x14ac:dyDescent="0.3">
      <c r="A1280" s="70">
        <v>43497</v>
      </c>
      <c r="B1280">
        <v>244.9892425537</v>
      </c>
      <c r="C1280">
        <v>102.8001174927</v>
      </c>
      <c r="D1280">
        <v>39.718456268300002</v>
      </c>
      <c r="E1280">
        <v>3.5887975693</v>
      </c>
      <c r="F1280">
        <v>4.8156739999999999E-4</v>
      </c>
      <c r="G1280">
        <v>-6.0580329000000004E-3</v>
      </c>
      <c r="H1280">
        <v>4.802365E-4</v>
      </c>
      <c r="I1280">
        <v>6.7942591999999996E-3</v>
      </c>
    </row>
    <row r="1281" spans="1:9" x14ac:dyDescent="0.3">
      <c r="A1281" s="70">
        <v>43500</v>
      </c>
      <c r="B1281">
        <v>246.71282958980001</v>
      </c>
      <c r="C1281">
        <v>102.3411865234</v>
      </c>
      <c r="D1281">
        <v>40.846660614000001</v>
      </c>
      <c r="E1281">
        <v>3.6991419792000002</v>
      </c>
      <c r="F1281">
        <v>7.0107253999999999E-3</v>
      </c>
      <c r="G1281">
        <v>-4.4742986999999996E-3</v>
      </c>
      <c r="H1281">
        <v>2.8009097399999999E-2</v>
      </c>
      <c r="I1281">
        <v>3.02836878E-2</v>
      </c>
    </row>
    <row r="1282" spans="1:9" x14ac:dyDescent="0.3">
      <c r="A1282" s="70">
        <v>43501</v>
      </c>
      <c r="B1282">
        <v>247.74696350100001</v>
      </c>
      <c r="C1282">
        <v>102.8085861206</v>
      </c>
      <c r="D1282">
        <v>41.5455245972</v>
      </c>
      <c r="E1282">
        <v>3.7182347775000002</v>
      </c>
      <c r="F1282">
        <v>4.1828897999999998E-3</v>
      </c>
      <c r="G1282">
        <v>4.5566749E-3</v>
      </c>
      <c r="H1282">
        <v>1.6964733799999999E-2</v>
      </c>
      <c r="I1282">
        <v>5.1481382000000001E-3</v>
      </c>
    </row>
    <row r="1283" spans="1:9" x14ac:dyDescent="0.3">
      <c r="A1283" s="70">
        <v>43502</v>
      </c>
      <c r="B1283">
        <v>247.42039489749999</v>
      </c>
      <c r="C1283">
        <v>102.8595962524</v>
      </c>
      <c r="D1283">
        <v>41.559833526600002</v>
      </c>
      <c r="E1283">
        <v>3.7938642502</v>
      </c>
      <c r="F1283">
        <v>-1.3190233E-3</v>
      </c>
      <c r="G1283">
        <v>4.9604300000000005E-4</v>
      </c>
      <c r="H1283">
        <v>3.4435640000000001E-4</v>
      </c>
      <c r="I1283">
        <v>2.0136057299999999E-2</v>
      </c>
    </row>
    <row r="1284" spans="1:9" x14ac:dyDescent="0.3">
      <c r="A1284" s="70">
        <v>43503</v>
      </c>
      <c r="B1284">
        <v>245.0618133545</v>
      </c>
      <c r="C1284">
        <v>103.5394744873</v>
      </c>
      <c r="D1284">
        <v>40.772720336900001</v>
      </c>
      <c r="E1284">
        <v>3.6555004119999999</v>
      </c>
      <c r="F1284">
        <v>-9.5784154E-3</v>
      </c>
      <c r="G1284">
        <v>6.5880208999999999E-3</v>
      </c>
      <c r="H1284">
        <v>-1.9120921999999999E-2</v>
      </c>
      <c r="I1284">
        <v>-3.71520953E-2</v>
      </c>
    </row>
    <row r="1285" spans="1:9" x14ac:dyDescent="0.3">
      <c r="A1285" s="70">
        <v>43504</v>
      </c>
      <c r="B1285">
        <v>245.36114501949999</v>
      </c>
      <c r="C1285">
        <v>103.98142242430001</v>
      </c>
      <c r="D1285">
        <v>40.820632934599999</v>
      </c>
      <c r="E1285">
        <v>3.6740980148000002</v>
      </c>
      <c r="F1285">
        <v>1.2207084E-3</v>
      </c>
      <c r="G1285">
        <v>4.2593166000000002E-3</v>
      </c>
      <c r="H1285">
        <v>1.1744241999999999E-3</v>
      </c>
      <c r="I1285">
        <v>5.0746688999999999E-3</v>
      </c>
    </row>
    <row r="1286" spans="1:9" x14ac:dyDescent="0.3">
      <c r="A1286" s="70">
        <v>43507</v>
      </c>
      <c r="B1286">
        <v>245.4972076416</v>
      </c>
      <c r="C1286">
        <v>103.57349395750001</v>
      </c>
      <c r="D1286">
        <v>40.585872650100001</v>
      </c>
      <c r="E1286">
        <v>3.6314473152</v>
      </c>
      <c r="F1286">
        <v>5.5438649999999998E-4</v>
      </c>
      <c r="G1286">
        <v>-3.9308054E-3</v>
      </c>
      <c r="H1286">
        <v>-5.7676209999999997E-3</v>
      </c>
      <c r="I1286">
        <v>-1.16763862E-2</v>
      </c>
    </row>
    <row r="1287" spans="1:9" x14ac:dyDescent="0.3">
      <c r="A1287" s="70">
        <v>43508</v>
      </c>
      <c r="B1287">
        <v>248.65417480470001</v>
      </c>
      <c r="C1287">
        <v>103.31005096440001</v>
      </c>
      <c r="D1287">
        <v>40.935607910199998</v>
      </c>
      <c r="E1287">
        <v>3.7484865189000001</v>
      </c>
      <c r="F1287">
        <v>1.27775019E-2</v>
      </c>
      <c r="G1287">
        <v>-2.5467771000000001E-3</v>
      </c>
      <c r="H1287">
        <v>8.5802515999999999E-3</v>
      </c>
      <c r="I1287">
        <v>3.1720885300000001E-2</v>
      </c>
    </row>
    <row r="1288" spans="1:9" x14ac:dyDescent="0.3">
      <c r="A1288" s="70">
        <v>43509</v>
      </c>
      <c r="B1288">
        <v>249.4615020752</v>
      </c>
      <c r="C1288">
        <v>102.9190979004</v>
      </c>
      <c r="D1288">
        <v>40.765537262000002</v>
      </c>
      <c r="E1288">
        <v>3.7908890247000002</v>
      </c>
      <c r="F1288">
        <v>3.2415281000000001E-3</v>
      </c>
      <c r="G1288">
        <v>-3.7914479000000002E-3</v>
      </c>
      <c r="H1288">
        <v>-4.1632437999999999E-3</v>
      </c>
      <c r="I1288">
        <v>1.12483992E-2</v>
      </c>
    </row>
    <row r="1289" spans="1:9" x14ac:dyDescent="0.3">
      <c r="A1289" s="70">
        <v>43510</v>
      </c>
      <c r="B1289">
        <v>248.9081878662</v>
      </c>
      <c r="C1289">
        <v>103.5055007935</v>
      </c>
      <c r="D1289">
        <v>40.914051055900003</v>
      </c>
      <c r="E1289">
        <v>3.8318030834000001</v>
      </c>
      <c r="F1289">
        <v>-2.2204979E-3</v>
      </c>
      <c r="G1289">
        <v>5.6815366999999999E-3</v>
      </c>
      <c r="H1289">
        <v>3.6365010999999999E-3</v>
      </c>
      <c r="I1289">
        <v>1.0734908600000001E-2</v>
      </c>
    </row>
    <row r="1290" spans="1:9" x14ac:dyDescent="0.3">
      <c r="A1290" s="70">
        <v>43511</v>
      </c>
      <c r="B1290">
        <v>251.62060546879999</v>
      </c>
      <c r="C1290">
        <v>103.6669921875</v>
      </c>
      <c r="D1290">
        <v>40.823017120400003</v>
      </c>
      <c r="E1290">
        <v>3.9014816284</v>
      </c>
      <c r="F1290">
        <v>1.0838314199999999E-2</v>
      </c>
      <c r="G1290">
        <v>1.5590045000000001E-3</v>
      </c>
      <c r="H1290">
        <v>-2.2274831999999998E-3</v>
      </c>
      <c r="I1290">
        <v>1.80209143E-2</v>
      </c>
    </row>
    <row r="1291" spans="1:9" x14ac:dyDescent="0.3">
      <c r="A1291" s="70">
        <v>43515</v>
      </c>
      <c r="B1291">
        <v>252.05606079099999</v>
      </c>
      <c r="C1291">
        <v>103.93045043950001</v>
      </c>
      <c r="D1291">
        <v>40.945198059100001</v>
      </c>
      <c r="E1291">
        <v>3.8841235637999998</v>
      </c>
      <c r="F1291">
        <v>1.7291069999999999E-3</v>
      </c>
      <c r="G1291">
        <v>2.5381661000000002E-3</v>
      </c>
      <c r="H1291">
        <v>2.9884725E-3</v>
      </c>
      <c r="I1291">
        <v>-4.4590222999999997E-3</v>
      </c>
    </row>
    <row r="1292" spans="1:9" x14ac:dyDescent="0.3">
      <c r="A1292" s="70">
        <v>43516</v>
      </c>
      <c r="B1292">
        <v>252.5640258789</v>
      </c>
      <c r="C1292">
        <v>103.63297271730001</v>
      </c>
      <c r="D1292">
        <v>41.208686828600001</v>
      </c>
      <c r="E1292">
        <v>3.9314854145</v>
      </c>
      <c r="F1292">
        <v>2.0132582E-3</v>
      </c>
      <c r="G1292">
        <v>-2.8663809999999999E-3</v>
      </c>
      <c r="H1292">
        <v>6.4145395999999997E-3</v>
      </c>
      <c r="I1292">
        <v>1.2119959099999999E-2</v>
      </c>
    </row>
    <row r="1293" spans="1:9" x14ac:dyDescent="0.3">
      <c r="A1293" s="70">
        <v>43517</v>
      </c>
      <c r="B1293">
        <v>251.66592407229999</v>
      </c>
      <c r="C1293">
        <v>102.7066268921</v>
      </c>
      <c r="D1293">
        <v>40.976337432900003</v>
      </c>
      <c r="E1293">
        <v>3.8625504971</v>
      </c>
      <c r="F1293">
        <v>-3.5622745E-3</v>
      </c>
      <c r="G1293">
        <v>-8.9789071000000008E-3</v>
      </c>
      <c r="H1293">
        <v>-5.6543152000000001E-3</v>
      </c>
      <c r="I1293">
        <v>-1.7689606699999999E-2</v>
      </c>
    </row>
    <row r="1294" spans="1:9" x14ac:dyDescent="0.3">
      <c r="A1294" s="70">
        <v>43518</v>
      </c>
      <c r="B1294">
        <v>253.22625732419999</v>
      </c>
      <c r="C1294">
        <v>103.3185043335</v>
      </c>
      <c r="D1294">
        <v>41.433868408199999</v>
      </c>
      <c r="E1294">
        <v>3.9473550319999999</v>
      </c>
      <c r="F1294">
        <v>6.1808769E-3</v>
      </c>
      <c r="G1294">
        <v>5.9398504999999997E-3</v>
      </c>
      <c r="H1294">
        <v>1.11038596E-2</v>
      </c>
      <c r="I1294">
        <v>2.17180267E-2</v>
      </c>
    </row>
    <row r="1295" spans="1:9" x14ac:dyDescent="0.3">
      <c r="A1295" s="70">
        <v>43521</v>
      </c>
      <c r="B1295">
        <v>253.57092285159999</v>
      </c>
      <c r="C1295">
        <v>103.01258087159999</v>
      </c>
      <c r="D1295">
        <v>41.735687255899997</v>
      </c>
      <c r="E1295">
        <v>3.9349560738</v>
      </c>
      <c r="F1295">
        <v>1.3601717000000001E-3</v>
      </c>
      <c r="G1295">
        <v>-2.9653669E-3</v>
      </c>
      <c r="H1295">
        <v>7.2579484000000003E-3</v>
      </c>
      <c r="I1295">
        <v>-3.1460236000000002E-3</v>
      </c>
    </row>
    <row r="1296" spans="1:9" x14ac:dyDescent="0.3">
      <c r="A1296" s="70">
        <v>43522</v>
      </c>
      <c r="B1296">
        <v>253.38958740230001</v>
      </c>
      <c r="C1296">
        <v>103.5224914551</v>
      </c>
      <c r="D1296">
        <v>41.759643554699998</v>
      </c>
      <c r="E1296">
        <v>3.8955304623</v>
      </c>
      <c r="F1296">
        <v>-7.1538299999999999E-4</v>
      </c>
      <c r="G1296">
        <v>4.9377726999999998E-3</v>
      </c>
      <c r="H1296">
        <v>5.7383569999999999E-4</v>
      </c>
      <c r="I1296">
        <v>-1.00698582E-2</v>
      </c>
    </row>
    <row r="1297" spans="1:9" x14ac:dyDescent="0.3">
      <c r="A1297" s="70">
        <v>43523</v>
      </c>
      <c r="B1297">
        <v>253.28073120120001</v>
      </c>
      <c r="C1297">
        <v>102.3496627808</v>
      </c>
      <c r="D1297">
        <v>41.888988494899998</v>
      </c>
      <c r="E1297">
        <v>3.8536243439</v>
      </c>
      <c r="F1297">
        <v>-4.2969239999999999E-4</v>
      </c>
      <c r="G1297">
        <v>-1.13938805E-2</v>
      </c>
      <c r="H1297">
        <v>3.0925800000000002E-3</v>
      </c>
      <c r="I1297">
        <v>-1.08157671E-2</v>
      </c>
    </row>
    <row r="1298" spans="1:9" x14ac:dyDescent="0.3">
      <c r="A1298" s="70">
        <v>43524</v>
      </c>
      <c r="B1298">
        <v>252.80897521969999</v>
      </c>
      <c r="C1298">
        <v>102.00123596189999</v>
      </c>
      <c r="D1298">
        <v>41.4769821167</v>
      </c>
      <c r="E1298">
        <v>3.8290505409</v>
      </c>
      <c r="F1298">
        <v>-1.8643182000000001E-3</v>
      </c>
      <c r="G1298">
        <v>-3.4100869E-3</v>
      </c>
      <c r="H1298">
        <v>-9.8843624000000008E-3</v>
      </c>
      <c r="I1298">
        <v>-6.3972216E-3</v>
      </c>
    </row>
    <row r="1299" spans="1:9" x14ac:dyDescent="0.3">
      <c r="A1299" s="70">
        <v>43525</v>
      </c>
      <c r="B1299">
        <v>254.38743591310001</v>
      </c>
      <c r="C1299">
        <v>101.05843353269999</v>
      </c>
      <c r="D1299">
        <v>41.912952423100002</v>
      </c>
      <c r="E1299">
        <v>3.8834109306000002</v>
      </c>
      <c r="F1299">
        <v>6.2242781999999998E-3</v>
      </c>
      <c r="G1299">
        <v>-9.2860310999999997E-3</v>
      </c>
      <c r="H1299">
        <v>1.0456280599999999E-2</v>
      </c>
      <c r="I1299">
        <v>1.40970014E-2</v>
      </c>
    </row>
    <row r="1300" spans="1:9" x14ac:dyDescent="0.3">
      <c r="A1300" s="70">
        <v>43528</v>
      </c>
      <c r="B1300">
        <v>253.46221923830001</v>
      </c>
      <c r="C1300">
        <v>101.8504562378</v>
      </c>
      <c r="D1300">
        <v>42.123748779300001</v>
      </c>
      <c r="E1300">
        <v>3.8916015625</v>
      </c>
      <c r="F1300">
        <v>-3.6436677E-3</v>
      </c>
      <c r="G1300">
        <v>7.8067227999999997E-3</v>
      </c>
      <c r="H1300">
        <v>5.0167794999999996E-3</v>
      </c>
      <c r="I1300">
        <v>2.1069122999999999E-3</v>
      </c>
    </row>
    <row r="1301" spans="1:9" x14ac:dyDescent="0.3">
      <c r="A1301" s="70">
        <v>43529</v>
      </c>
      <c r="B1301">
        <v>253.11743164059999</v>
      </c>
      <c r="C1301">
        <v>102.0633850098</v>
      </c>
      <c r="D1301">
        <v>42.047088623</v>
      </c>
      <c r="E1301">
        <v>3.8851485252</v>
      </c>
      <c r="F1301">
        <v>-1.3612377E-3</v>
      </c>
      <c r="G1301">
        <v>2.0884198000000001E-3</v>
      </c>
      <c r="H1301">
        <v>-1.8215377E-3</v>
      </c>
      <c r="I1301">
        <v>-1.6595721E-3</v>
      </c>
    </row>
    <row r="1302" spans="1:9" x14ac:dyDescent="0.3">
      <c r="A1302" s="70">
        <v>43530</v>
      </c>
      <c r="B1302">
        <v>251.58430480960001</v>
      </c>
      <c r="C1302">
        <v>102.4381408691</v>
      </c>
      <c r="D1302">
        <v>41.805156707800002</v>
      </c>
      <c r="E1302">
        <v>3.7741932869000001</v>
      </c>
      <c r="F1302">
        <v>-6.0753964000000004E-3</v>
      </c>
      <c r="G1302">
        <v>3.6650707000000001E-3</v>
      </c>
      <c r="H1302">
        <v>-5.7704497999999998E-3</v>
      </c>
      <c r="I1302">
        <v>-2.89745525E-2</v>
      </c>
    </row>
    <row r="1303" spans="1:9" x14ac:dyDescent="0.3">
      <c r="A1303" s="70">
        <v>43531</v>
      </c>
      <c r="B1303">
        <v>249.47967529300001</v>
      </c>
      <c r="C1303">
        <v>103.10241699220001</v>
      </c>
      <c r="D1303">
        <v>41.321277618400003</v>
      </c>
      <c r="E1303">
        <v>3.7049398421999999</v>
      </c>
      <c r="F1303">
        <v>-8.4006911999999993E-3</v>
      </c>
      <c r="G1303">
        <v>6.4637213000000001E-3</v>
      </c>
      <c r="H1303">
        <v>-1.1642134300000001E-2</v>
      </c>
      <c r="I1303">
        <v>-1.8519639300000001E-2</v>
      </c>
    </row>
    <row r="1304" spans="1:9" x14ac:dyDescent="0.3">
      <c r="A1304" s="70">
        <v>43532</v>
      </c>
      <c r="B1304">
        <v>248.98077392580001</v>
      </c>
      <c r="C1304">
        <v>103.53675842289999</v>
      </c>
      <c r="D1304">
        <v>41.419494628899997</v>
      </c>
      <c r="E1304">
        <v>3.7391943932</v>
      </c>
      <c r="F1304">
        <v>-2.0017697999999999E-3</v>
      </c>
      <c r="G1304">
        <v>4.2038696E-3</v>
      </c>
      <c r="H1304">
        <v>2.3740909E-3</v>
      </c>
      <c r="I1304">
        <v>9.2031635999999997E-3</v>
      </c>
    </row>
    <row r="1305" spans="1:9" x14ac:dyDescent="0.3">
      <c r="A1305" s="70">
        <v>43535</v>
      </c>
      <c r="B1305">
        <v>252.59132385250001</v>
      </c>
      <c r="C1305">
        <v>103.230178833</v>
      </c>
      <c r="D1305">
        <v>42.854351043699999</v>
      </c>
      <c r="E1305">
        <v>3.9998261929000001</v>
      </c>
      <c r="F1305">
        <v>1.43971816E-2</v>
      </c>
      <c r="G1305">
        <v>-2.9654626000000001E-3</v>
      </c>
      <c r="H1305">
        <v>3.4055526400000001E-2</v>
      </c>
      <c r="I1305">
        <v>6.7380723099999998E-2</v>
      </c>
    </row>
    <row r="1306" spans="1:9" x14ac:dyDescent="0.3">
      <c r="A1306" s="70">
        <v>43536</v>
      </c>
      <c r="B1306">
        <v>253.54382324220001</v>
      </c>
      <c r="C1306">
        <v>103.9540710449</v>
      </c>
      <c r="D1306">
        <v>43.335838317899999</v>
      </c>
      <c r="E1306">
        <v>4.0340800285</v>
      </c>
      <c r="F1306">
        <v>3.7638188999999998E-3</v>
      </c>
      <c r="G1306">
        <v>6.9879362000000002E-3</v>
      </c>
      <c r="H1306">
        <v>1.1172786299999999E-2</v>
      </c>
      <c r="I1306">
        <v>8.5273694999999997E-3</v>
      </c>
    </row>
    <row r="1307" spans="1:9" x14ac:dyDescent="0.3">
      <c r="A1307" s="70">
        <v>43537</v>
      </c>
      <c r="B1307">
        <v>255.22206115719999</v>
      </c>
      <c r="C1307">
        <v>103.7582244873</v>
      </c>
      <c r="D1307">
        <v>43.527465820300002</v>
      </c>
      <c r="E1307">
        <v>4.1854939461000003</v>
      </c>
      <c r="F1307">
        <v>6.5973133999999998E-3</v>
      </c>
      <c r="G1307">
        <v>-1.8857488999999999E-3</v>
      </c>
      <c r="H1307">
        <v>4.4121695999999998E-3</v>
      </c>
      <c r="I1307">
        <v>3.6846446900000003E-2</v>
      </c>
    </row>
    <row r="1308" spans="1:9" x14ac:dyDescent="0.3">
      <c r="A1308" s="70">
        <v>43538</v>
      </c>
      <c r="B1308">
        <v>255.05871582029999</v>
      </c>
      <c r="C1308">
        <v>103.0087432861</v>
      </c>
      <c r="D1308">
        <v>44.011352539100002</v>
      </c>
      <c r="E1308">
        <v>4.1095390319999998</v>
      </c>
      <c r="F1308">
        <v>-6.4021749999999995E-4</v>
      </c>
      <c r="G1308">
        <v>-7.2495572000000003E-3</v>
      </c>
      <c r="H1308">
        <v>1.10554759E-2</v>
      </c>
      <c r="I1308">
        <v>-1.83138602E-2</v>
      </c>
    </row>
    <row r="1309" spans="1:9" x14ac:dyDescent="0.3">
      <c r="A1309" s="70">
        <v>43539</v>
      </c>
      <c r="B1309">
        <v>256.31887817379999</v>
      </c>
      <c r="C1309">
        <v>103.69007873539999</v>
      </c>
      <c r="D1309">
        <v>44.583854675300003</v>
      </c>
      <c r="E1309">
        <v>4.2150344849000003</v>
      </c>
      <c r="F1309">
        <v>4.9285103999999998E-3</v>
      </c>
      <c r="G1309">
        <v>6.5925669999999997E-3</v>
      </c>
      <c r="H1309">
        <v>1.2924177800000001E-2</v>
      </c>
      <c r="I1309">
        <v>2.5346908299999998E-2</v>
      </c>
    </row>
    <row r="1310" spans="1:9" x14ac:dyDescent="0.3">
      <c r="A1310" s="70">
        <v>43542</v>
      </c>
      <c r="B1310">
        <v>257.24826049799998</v>
      </c>
      <c r="C1310">
        <v>103.6304702759</v>
      </c>
      <c r="D1310">
        <v>45.038997650100001</v>
      </c>
      <c r="E1310">
        <v>4.1936850548000004</v>
      </c>
      <c r="F1310">
        <v>3.6193255999999998E-3</v>
      </c>
      <c r="G1310">
        <v>-5.7503670000000004E-4</v>
      </c>
      <c r="H1310">
        <v>1.01569382E-2</v>
      </c>
      <c r="I1310">
        <v>-5.0779375E-3</v>
      </c>
    </row>
    <row r="1311" spans="1:9" x14ac:dyDescent="0.3">
      <c r="A1311" s="70">
        <v>43543</v>
      </c>
      <c r="B1311">
        <v>257.31201171880002</v>
      </c>
      <c r="C1311">
        <v>103.4004898071</v>
      </c>
      <c r="D1311">
        <v>44.682071685799997</v>
      </c>
      <c r="E1311">
        <v>4.3614830970999998</v>
      </c>
      <c r="F1311">
        <v>2.4778909999999998E-4</v>
      </c>
      <c r="G1311">
        <v>-2.2217020999999999E-3</v>
      </c>
      <c r="H1311">
        <v>-7.9563885999999993E-3</v>
      </c>
      <c r="I1311">
        <v>3.9232323999999999E-2</v>
      </c>
    </row>
    <row r="1312" spans="1:9" x14ac:dyDescent="0.3">
      <c r="A1312" s="70">
        <v>43544</v>
      </c>
      <c r="B1312">
        <v>256.53759765619998</v>
      </c>
      <c r="C1312">
        <v>104.4821014404</v>
      </c>
      <c r="D1312">
        <v>45.072528839100002</v>
      </c>
      <c r="E1312">
        <v>4.3289670944000003</v>
      </c>
      <c r="F1312">
        <v>-3.0141685E-3</v>
      </c>
      <c r="G1312">
        <v>1.04060796E-2</v>
      </c>
      <c r="H1312">
        <v>8.7006040000000007E-3</v>
      </c>
      <c r="I1312">
        <v>-7.4831921999999997E-3</v>
      </c>
    </row>
    <row r="1313" spans="1:9" x14ac:dyDescent="0.3">
      <c r="A1313" s="70">
        <v>43545</v>
      </c>
      <c r="B1313">
        <v>259.4351196289</v>
      </c>
      <c r="C1313">
        <v>104.7121047974</v>
      </c>
      <c r="D1313">
        <v>46.732566833500002</v>
      </c>
      <c r="E1313">
        <v>4.5657687187000002</v>
      </c>
      <c r="F1313">
        <v>1.12314172E-2</v>
      </c>
      <c r="G1313">
        <v>2.1989467E-3</v>
      </c>
      <c r="H1313">
        <v>3.616834E-2</v>
      </c>
      <c r="I1313">
        <v>5.32579267E-2</v>
      </c>
    </row>
    <row r="1314" spans="1:9" x14ac:dyDescent="0.3">
      <c r="A1314" s="70">
        <v>43546</v>
      </c>
      <c r="B1314">
        <v>254.44192504879999</v>
      </c>
      <c r="C1314">
        <v>106.3387680054</v>
      </c>
      <c r="D1314">
        <v>45.764812469500001</v>
      </c>
      <c r="E1314">
        <v>4.4059143065999997</v>
      </c>
      <c r="F1314">
        <v>-1.9434033E-2</v>
      </c>
      <c r="G1314">
        <v>1.5415197300000001E-2</v>
      </c>
      <c r="H1314">
        <v>-2.0925775099999998E-2</v>
      </c>
      <c r="I1314">
        <v>-3.5639094900000001E-2</v>
      </c>
    </row>
    <row r="1315" spans="1:9" x14ac:dyDescent="0.3">
      <c r="A1315" s="70">
        <v>43549</v>
      </c>
      <c r="B1315">
        <v>254.25059509280001</v>
      </c>
      <c r="C1315">
        <v>106.5090637207</v>
      </c>
      <c r="D1315">
        <v>45.211463928199997</v>
      </c>
      <c r="E1315">
        <v>4.3135771750999998</v>
      </c>
      <c r="F1315">
        <v>-7.5224210000000001E-4</v>
      </c>
      <c r="G1315">
        <v>1.6001642999999999E-3</v>
      </c>
      <c r="H1315">
        <v>-1.21648277E-2</v>
      </c>
      <c r="I1315">
        <v>-2.1180267999999999E-2</v>
      </c>
    </row>
    <row r="1316" spans="1:9" x14ac:dyDescent="0.3">
      <c r="A1316" s="70">
        <v>43550</v>
      </c>
      <c r="B1316">
        <v>256.14575195309999</v>
      </c>
      <c r="C1316">
        <v>106.43245697019999</v>
      </c>
      <c r="D1316">
        <v>44.744354248</v>
      </c>
      <c r="E1316">
        <v>4.3902764320000003</v>
      </c>
      <c r="F1316">
        <v>7.4262505000000003E-3</v>
      </c>
      <c r="G1316">
        <v>-7.1950979999999996E-4</v>
      </c>
      <c r="H1316">
        <v>-1.03854067E-2</v>
      </c>
      <c r="I1316">
        <v>1.76246628E-2</v>
      </c>
    </row>
    <row r="1317" spans="1:9" x14ac:dyDescent="0.3">
      <c r="A1317" s="70">
        <v>43551</v>
      </c>
      <c r="B1317">
        <v>254.80632019039999</v>
      </c>
      <c r="C1317">
        <v>107.4118423462</v>
      </c>
      <c r="D1317">
        <v>45.146797180199997</v>
      </c>
      <c r="E1317">
        <v>4.3810930252000002</v>
      </c>
      <c r="F1317">
        <v>-5.2428980999999998E-3</v>
      </c>
      <c r="G1317">
        <v>9.1598627999999998E-3</v>
      </c>
      <c r="H1317">
        <v>8.9540652999999994E-3</v>
      </c>
      <c r="I1317">
        <v>-2.0939512999999998E-3</v>
      </c>
    </row>
    <row r="1318" spans="1:9" x14ac:dyDescent="0.3">
      <c r="A1318" s="70">
        <v>43552</v>
      </c>
      <c r="B1318">
        <v>255.77215576169999</v>
      </c>
      <c r="C1318">
        <v>107.78657531739999</v>
      </c>
      <c r="D1318">
        <v>45.206668853799997</v>
      </c>
      <c r="E1318">
        <v>4.3997101784000003</v>
      </c>
      <c r="F1318">
        <v>3.7833036999999998E-3</v>
      </c>
      <c r="G1318">
        <v>3.4826776000000002E-3</v>
      </c>
      <c r="H1318">
        <v>1.3252769000000001E-3</v>
      </c>
      <c r="I1318">
        <v>4.2404278E-3</v>
      </c>
    </row>
    <row r="1319" spans="1:9" x14ac:dyDescent="0.3">
      <c r="A1319" s="70">
        <v>43553</v>
      </c>
      <c r="B1319">
        <v>257.3850402832</v>
      </c>
      <c r="C1319">
        <v>107.68435668950001</v>
      </c>
      <c r="D1319">
        <v>45.501308441200003</v>
      </c>
      <c r="E1319">
        <v>4.4570479392999998</v>
      </c>
      <c r="F1319">
        <v>6.2861432999999998E-3</v>
      </c>
      <c r="G1319">
        <v>-9.4879280000000001E-4</v>
      </c>
      <c r="H1319">
        <v>6.4964654999999996E-3</v>
      </c>
      <c r="I1319">
        <v>1.2947979700000001E-2</v>
      </c>
    </row>
    <row r="1320" spans="1:9" x14ac:dyDescent="0.3">
      <c r="A1320" s="70">
        <v>43556</v>
      </c>
      <c r="B1320">
        <v>260.43728637700002</v>
      </c>
      <c r="C1320">
        <v>106.1548538208</v>
      </c>
      <c r="D1320">
        <v>45.810333252</v>
      </c>
      <c r="E1320">
        <v>4.5245642661999996</v>
      </c>
      <c r="F1320">
        <v>1.1788913999999999E-2</v>
      </c>
      <c r="G1320">
        <v>-1.43054115E-2</v>
      </c>
      <c r="H1320">
        <v>6.7685999999999996E-3</v>
      </c>
      <c r="I1320">
        <v>1.50346279E-2</v>
      </c>
    </row>
    <row r="1321" spans="1:9" x14ac:dyDescent="0.3">
      <c r="A1321" s="70">
        <v>43557</v>
      </c>
      <c r="B1321">
        <v>260.56478881840002</v>
      </c>
      <c r="C1321">
        <v>106.3511505127</v>
      </c>
      <c r="D1321">
        <v>46.4762611389</v>
      </c>
      <c r="E1321">
        <v>4.5424365997000002</v>
      </c>
      <c r="F1321">
        <v>4.8945080000000005E-4</v>
      </c>
      <c r="G1321">
        <v>1.8474466E-3</v>
      </c>
      <c r="H1321">
        <v>1.44319866E-2</v>
      </c>
      <c r="I1321">
        <v>3.9422863000000002E-3</v>
      </c>
    </row>
    <row r="1322" spans="1:9" x14ac:dyDescent="0.3">
      <c r="A1322" s="70">
        <v>43558</v>
      </c>
      <c r="B1322">
        <v>260.97494506840002</v>
      </c>
      <c r="C1322">
        <v>105.4293212891</v>
      </c>
      <c r="D1322">
        <v>46.794853210399999</v>
      </c>
      <c r="E1322">
        <v>4.6819353104000001</v>
      </c>
      <c r="F1322">
        <v>1.5728671E-3</v>
      </c>
      <c r="G1322">
        <v>-8.7055716999999994E-3</v>
      </c>
      <c r="H1322">
        <v>6.8315536E-3</v>
      </c>
      <c r="I1322">
        <v>3.0247988199999999E-2</v>
      </c>
    </row>
    <row r="1323" spans="1:9" x14ac:dyDescent="0.3">
      <c r="A1323" s="70">
        <v>43559</v>
      </c>
      <c r="B1323">
        <v>261.66748046880002</v>
      </c>
      <c r="C1323">
        <v>105.7280883789</v>
      </c>
      <c r="D1323">
        <v>46.8763008118</v>
      </c>
      <c r="E1323">
        <v>4.6730003357000003</v>
      </c>
      <c r="F1323">
        <v>2.6501324000000001E-3</v>
      </c>
      <c r="G1323">
        <v>2.8298062999999999E-3</v>
      </c>
      <c r="H1323">
        <v>1.7390118E-3</v>
      </c>
      <c r="I1323">
        <v>-1.9102168E-3</v>
      </c>
    </row>
    <row r="1324" spans="1:9" x14ac:dyDescent="0.3">
      <c r="A1324" s="70">
        <v>43560</v>
      </c>
      <c r="B1324">
        <v>262.93395996089998</v>
      </c>
      <c r="C1324">
        <v>105.86460876460001</v>
      </c>
      <c r="D1324">
        <v>47.190090179400002</v>
      </c>
      <c r="E1324">
        <v>4.7397713661000003</v>
      </c>
      <c r="F1324">
        <v>4.8283587000000003E-3</v>
      </c>
      <c r="G1324">
        <v>1.2904075000000001E-3</v>
      </c>
      <c r="H1324">
        <v>6.6716822E-3</v>
      </c>
      <c r="I1324">
        <v>1.4187564E-2</v>
      </c>
    </row>
    <row r="1325" spans="1:9" x14ac:dyDescent="0.3">
      <c r="A1325" s="70">
        <v>43563</v>
      </c>
      <c r="B1325">
        <v>263.13436889650001</v>
      </c>
      <c r="C1325">
        <v>105.4890594482</v>
      </c>
      <c r="D1325">
        <v>47.932685852100001</v>
      </c>
      <c r="E1325">
        <v>4.7606225014000003</v>
      </c>
      <c r="F1325">
        <v>7.6191219999999997E-4</v>
      </c>
      <c r="G1325">
        <v>-3.5537563E-3</v>
      </c>
      <c r="H1325">
        <v>1.56137319E-2</v>
      </c>
      <c r="I1325">
        <v>4.3895376999999996E-3</v>
      </c>
    </row>
    <row r="1326" spans="1:9" x14ac:dyDescent="0.3">
      <c r="A1326" s="70">
        <v>43564</v>
      </c>
      <c r="B1326">
        <v>261.7858581543</v>
      </c>
      <c r="C1326">
        <v>105.82196044920001</v>
      </c>
      <c r="D1326">
        <v>47.788955688500003</v>
      </c>
      <c r="E1326">
        <v>4.6978220940000002</v>
      </c>
      <c r="F1326">
        <v>-5.1379757999999998E-3</v>
      </c>
      <c r="G1326">
        <v>3.1508179000000001E-3</v>
      </c>
      <c r="H1326">
        <v>-3.0030883000000002E-3</v>
      </c>
      <c r="I1326">
        <v>-1.3279420199999999E-2</v>
      </c>
    </row>
    <row r="1327" spans="1:9" x14ac:dyDescent="0.3">
      <c r="A1327" s="70">
        <v>43565</v>
      </c>
      <c r="B1327">
        <v>262.67880249019998</v>
      </c>
      <c r="C1327">
        <v>106.0780334473</v>
      </c>
      <c r="D1327">
        <v>48.0572433472</v>
      </c>
      <c r="E1327">
        <v>4.7683167458</v>
      </c>
      <c r="F1327">
        <v>3.4051682000000002E-3</v>
      </c>
      <c r="G1327">
        <v>2.4169243000000001E-3</v>
      </c>
      <c r="H1327">
        <v>5.5983098000000004E-3</v>
      </c>
      <c r="I1327">
        <v>1.4894342099999999E-2</v>
      </c>
    </row>
    <row r="1328" spans="1:9" x14ac:dyDescent="0.3">
      <c r="A1328" s="70">
        <v>43566</v>
      </c>
      <c r="B1328">
        <v>262.6058959961</v>
      </c>
      <c r="C1328">
        <v>105.45491790769999</v>
      </c>
      <c r="D1328">
        <v>47.6572036743</v>
      </c>
      <c r="E1328">
        <v>4.7544155120999996</v>
      </c>
      <c r="F1328">
        <v>-2.7758850000000001E-4</v>
      </c>
      <c r="G1328">
        <v>-5.8914446999999998E-3</v>
      </c>
      <c r="H1328">
        <v>-8.3590725000000001E-3</v>
      </c>
      <c r="I1328">
        <v>-2.9195914000000002E-3</v>
      </c>
    </row>
    <row r="1329" spans="1:9" x14ac:dyDescent="0.3">
      <c r="A1329" s="70">
        <v>43567</v>
      </c>
      <c r="B1329">
        <v>264.38259887700002</v>
      </c>
      <c r="C1329">
        <v>104.70380401609999</v>
      </c>
      <c r="D1329">
        <v>47.6380462646</v>
      </c>
      <c r="E1329">
        <v>4.7164392471000003</v>
      </c>
      <c r="F1329">
        <v>6.7428782E-3</v>
      </c>
      <c r="G1329">
        <v>-7.1480933999999996E-3</v>
      </c>
      <c r="H1329">
        <v>-4.0206429999999999E-4</v>
      </c>
      <c r="I1329">
        <v>-8.0196495999999996E-3</v>
      </c>
    </row>
    <row r="1330" spans="1:9" x14ac:dyDescent="0.3">
      <c r="A1330" s="70">
        <v>43570</v>
      </c>
      <c r="B1330">
        <v>264.2095336914</v>
      </c>
      <c r="C1330">
        <v>104.9684143066</v>
      </c>
      <c r="D1330">
        <v>47.724266052200001</v>
      </c>
      <c r="E1330">
        <v>4.5846328735000004</v>
      </c>
      <c r="F1330">
        <v>-6.5481559999999999E-4</v>
      </c>
      <c r="G1330">
        <v>2.5240390000000001E-3</v>
      </c>
      <c r="H1330">
        <v>1.8082576E-3</v>
      </c>
      <c r="I1330">
        <v>-2.8344086800000001E-2</v>
      </c>
    </row>
    <row r="1331" spans="1:9" x14ac:dyDescent="0.3">
      <c r="A1331" s="70">
        <v>43571</v>
      </c>
      <c r="B1331">
        <v>264.38259887700002</v>
      </c>
      <c r="C1331">
        <v>104.3111877441</v>
      </c>
      <c r="D1331">
        <v>47.729064941399997</v>
      </c>
      <c r="E1331">
        <v>4.6717591285999998</v>
      </c>
      <c r="F1331">
        <v>6.5481559999999999E-4</v>
      </c>
      <c r="G1331">
        <v>-6.2808674999999996E-3</v>
      </c>
      <c r="H1331">
        <v>1.005494E-4</v>
      </c>
      <c r="I1331">
        <v>1.8825656499999999E-2</v>
      </c>
    </row>
    <row r="1332" spans="1:9" x14ac:dyDescent="0.3">
      <c r="A1332" s="70">
        <v>43572</v>
      </c>
      <c r="B1332">
        <v>263.73574829099999</v>
      </c>
      <c r="C1332">
        <v>104.35386657710001</v>
      </c>
      <c r="D1332">
        <v>48.658496856699998</v>
      </c>
      <c r="E1332">
        <v>4.6489229202000004</v>
      </c>
      <c r="F1332">
        <v>-2.4496437999999999E-3</v>
      </c>
      <c r="G1332">
        <v>4.0906550000000002E-4</v>
      </c>
      <c r="H1332">
        <v>1.9285905900000001E-2</v>
      </c>
      <c r="I1332">
        <v>-4.9001250999999996E-3</v>
      </c>
    </row>
    <row r="1333" spans="1:9" x14ac:dyDescent="0.3">
      <c r="A1333" s="70">
        <v>43573</v>
      </c>
      <c r="B1333">
        <v>264.25512695309999</v>
      </c>
      <c r="C1333">
        <v>104.9001464844</v>
      </c>
      <c r="D1333">
        <v>48.8333587646</v>
      </c>
      <c r="E1333">
        <v>4.6243491173000004</v>
      </c>
      <c r="F1333">
        <v>1.9673781000000001E-3</v>
      </c>
      <c r="G1333">
        <v>5.2212250999999999E-3</v>
      </c>
      <c r="H1333">
        <v>3.5872144000000002E-3</v>
      </c>
      <c r="I1333">
        <v>-5.2999329999999997E-3</v>
      </c>
    </row>
    <row r="1334" spans="1:9" x14ac:dyDescent="0.3">
      <c r="A1334" s="70">
        <v>43577</v>
      </c>
      <c r="B1334">
        <v>264.48287963870001</v>
      </c>
      <c r="C1334">
        <v>104.39655303959999</v>
      </c>
      <c r="D1334">
        <v>48.9938621521</v>
      </c>
      <c r="E1334">
        <v>4.6782121657999998</v>
      </c>
      <c r="F1334">
        <v>8.6149550000000005E-4</v>
      </c>
      <c r="G1334">
        <v>-4.8122538000000001E-3</v>
      </c>
      <c r="H1334">
        <v>3.2813675E-3</v>
      </c>
      <c r="I1334">
        <v>1.1580391400000001E-2</v>
      </c>
    </row>
    <row r="1335" spans="1:9" x14ac:dyDescent="0.3">
      <c r="A1335" s="70">
        <v>43578</v>
      </c>
      <c r="B1335">
        <v>266.8610534668</v>
      </c>
      <c r="C1335">
        <v>104.61846923829999</v>
      </c>
      <c r="D1335">
        <v>49.700508117699997</v>
      </c>
      <c r="E1335">
        <v>4.7328209877000003</v>
      </c>
      <c r="F1335">
        <v>8.9516019999999995E-3</v>
      </c>
      <c r="G1335">
        <v>2.1234482000000001E-3</v>
      </c>
      <c r="H1335">
        <v>1.43201287E-2</v>
      </c>
      <c r="I1335">
        <v>1.1605407E-2</v>
      </c>
    </row>
    <row r="1336" spans="1:9" x14ac:dyDescent="0.3">
      <c r="A1336" s="70">
        <v>43579</v>
      </c>
      <c r="B1336">
        <v>266.26876831049998</v>
      </c>
      <c r="C1336">
        <v>105.47203063960001</v>
      </c>
      <c r="D1336">
        <v>49.623851776099997</v>
      </c>
      <c r="E1336">
        <v>4.7452335357999997</v>
      </c>
      <c r="F1336">
        <v>-2.2219180999999998E-3</v>
      </c>
      <c r="G1336">
        <v>8.1256990999999997E-3</v>
      </c>
      <c r="H1336">
        <v>-1.543556E-3</v>
      </c>
      <c r="I1336">
        <v>2.6192199999999998E-3</v>
      </c>
    </row>
    <row r="1337" spans="1:9" x14ac:dyDescent="0.3">
      <c r="A1337" s="70">
        <v>43580</v>
      </c>
      <c r="B1337">
        <v>266.1047668457</v>
      </c>
      <c r="C1337">
        <v>105.3183517456</v>
      </c>
      <c r="D1337">
        <v>49.173515319800003</v>
      </c>
      <c r="E1337">
        <v>4.6394906043999997</v>
      </c>
      <c r="F1337">
        <v>-6.1611429999999996E-4</v>
      </c>
      <c r="G1337">
        <v>-1.4581208000000001E-3</v>
      </c>
      <c r="H1337">
        <v>-9.1164287E-3</v>
      </c>
      <c r="I1337">
        <v>-2.25360714E-2</v>
      </c>
    </row>
    <row r="1338" spans="1:9" x14ac:dyDescent="0.3">
      <c r="A1338" s="70">
        <v>43581</v>
      </c>
      <c r="B1338">
        <v>267.3439025879</v>
      </c>
      <c r="C1338">
        <v>105.67683410639999</v>
      </c>
      <c r="D1338">
        <v>48.938758850100001</v>
      </c>
      <c r="E1338">
        <v>4.4205613136000004</v>
      </c>
      <c r="F1338">
        <v>4.6457627000000001E-3</v>
      </c>
      <c r="G1338">
        <v>3.3980179E-3</v>
      </c>
      <c r="H1338">
        <v>-4.785475E-3</v>
      </c>
      <c r="I1338">
        <v>-4.83378946E-2</v>
      </c>
    </row>
    <row r="1339" spans="1:9" x14ac:dyDescent="0.3">
      <c r="A1339" s="70">
        <v>43584</v>
      </c>
      <c r="B1339">
        <v>267.76303100590002</v>
      </c>
      <c r="C1339">
        <v>105.0025558472</v>
      </c>
      <c r="D1339">
        <v>49.013027191200003</v>
      </c>
      <c r="E1339">
        <v>4.4513397217000001</v>
      </c>
      <c r="F1339">
        <v>1.5665224E-3</v>
      </c>
      <c r="G1339">
        <v>-6.4010111000000003E-3</v>
      </c>
      <c r="H1339">
        <v>1.5164268E-3</v>
      </c>
      <c r="I1339">
        <v>6.9384299000000002E-3</v>
      </c>
    </row>
    <row r="1340" spans="1:9" x14ac:dyDescent="0.3">
      <c r="A1340" s="70">
        <v>43585</v>
      </c>
      <c r="B1340">
        <v>267.89971923830001</v>
      </c>
      <c r="C1340">
        <v>105.54029083250001</v>
      </c>
      <c r="D1340">
        <v>48.0692176819</v>
      </c>
      <c r="E1340">
        <v>4.4927926064000001</v>
      </c>
      <c r="F1340">
        <v>5.1035179999999998E-4</v>
      </c>
      <c r="G1340">
        <v>5.1080924E-3</v>
      </c>
      <c r="H1340">
        <v>-1.9444116599999998E-2</v>
      </c>
      <c r="I1340">
        <v>9.2693577999999992E-3</v>
      </c>
    </row>
    <row r="1341" spans="1:9" x14ac:dyDescent="0.3">
      <c r="A1341" s="70">
        <v>43586</v>
      </c>
      <c r="B1341">
        <v>265.88607788090002</v>
      </c>
      <c r="C1341">
        <v>105.97565460209999</v>
      </c>
      <c r="D1341">
        <v>50.428726196299998</v>
      </c>
      <c r="E1341">
        <v>4.4796366691999996</v>
      </c>
      <c r="F1341">
        <v>-7.5447900999999996E-3</v>
      </c>
      <c r="G1341">
        <v>4.1166105000000003E-3</v>
      </c>
      <c r="H1341">
        <v>4.7918969700000001E-2</v>
      </c>
      <c r="I1341">
        <v>-2.9325271999999999E-3</v>
      </c>
    </row>
    <row r="1342" spans="1:9" x14ac:dyDescent="0.3">
      <c r="A1342" s="70">
        <v>43587</v>
      </c>
      <c r="B1342">
        <v>265.31204223629999</v>
      </c>
      <c r="C1342">
        <v>105.4709854126</v>
      </c>
      <c r="D1342">
        <v>50.100547790500002</v>
      </c>
      <c r="E1342">
        <v>4.5471529961000003</v>
      </c>
      <c r="F1342">
        <v>-2.1612873000000001E-3</v>
      </c>
      <c r="G1342">
        <v>-4.7734989E-3</v>
      </c>
      <c r="H1342">
        <v>-6.5290349000000003E-3</v>
      </c>
      <c r="I1342">
        <v>1.49593795E-2</v>
      </c>
    </row>
    <row r="1343" spans="1:9" x14ac:dyDescent="0.3">
      <c r="A1343" s="70">
        <v>43588</v>
      </c>
      <c r="B1343">
        <v>267.90884399409998</v>
      </c>
      <c r="C1343">
        <v>105.7703704834</v>
      </c>
      <c r="D1343">
        <v>50.723369598399998</v>
      </c>
      <c r="E1343">
        <v>4.5426845551000001</v>
      </c>
      <c r="F1343">
        <v>9.7401372000000003E-3</v>
      </c>
      <c r="G1343">
        <v>2.8345328000000001E-3</v>
      </c>
      <c r="H1343">
        <v>1.23548012E-2</v>
      </c>
      <c r="I1343">
        <v>-9.8317299999999995E-4</v>
      </c>
    </row>
    <row r="1344" spans="1:9" x14ac:dyDescent="0.3">
      <c r="A1344" s="70">
        <v>43591</v>
      </c>
      <c r="B1344">
        <v>266.8063659668</v>
      </c>
      <c r="C1344">
        <v>106.06118011469999</v>
      </c>
      <c r="D1344">
        <v>49.9400558472</v>
      </c>
      <c r="E1344">
        <v>4.4642462729999997</v>
      </c>
      <c r="F1344">
        <v>-4.1236140999999999E-3</v>
      </c>
      <c r="G1344">
        <v>2.7456704000000001E-3</v>
      </c>
      <c r="H1344">
        <v>-1.55633401E-2</v>
      </c>
      <c r="I1344">
        <v>-1.7417756699999998E-2</v>
      </c>
    </row>
    <row r="1345" spans="1:9" x14ac:dyDescent="0.3">
      <c r="A1345" s="70">
        <v>43592</v>
      </c>
      <c r="B1345">
        <v>262.35079956049998</v>
      </c>
      <c r="C1345">
        <v>106.87376403810001</v>
      </c>
      <c r="D1345">
        <v>48.593826293900001</v>
      </c>
      <c r="E1345">
        <v>4.2969470023999996</v>
      </c>
      <c r="F1345">
        <v>-1.6840636400000001E-2</v>
      </c>
      <c r="G1345">
        <v>7.6322641000000002E-3</v>
      </c>
      <c r="H1345">
        <v>-2.7326911299999999E-2</v>
      </c>
      <c r="I1345">
        <v>-3.8195621200000002E-2</v>
      </c>
    </row>
    <row r="1346" spans="1:9" x14ac:dyDescent="0.3">
      <c r="A1346" s="70">
        <v>43593</v>
      </c>
      <c r="B1346">
        <v>261.98635864260001</v>
      </c>
      <c r="C1346">
        <v>106.4118652344</v>
      </c>
      <c r="D1346">
        <v>48.603404998800002</v>
      </c>
      <c r="E1346">
        <v>4.3170514107000004</v>
      </c>
      <c r="F1346">
        <v>-1.3901016999999999E-3</v>
      </c>
      <c r="G1346">
        <v>-4.3312766000000004E-3</v>
      </c>
      <c r="H1346">
        <v>1.9709830000000001E-4</v>
      </c>
      <c r="I1346">
        <v>4.6678542999999996E-3</v>
      </c>
    </row>
    <row r="1347" spans="1:9" x14ac:dyDescent="0.3">
      <c r="A1347" s="70">
        <v>43594</v>
      </c>
      <c r="B1347">
        <v>261.19360351559999</v>
      </c>
      <c r="C1347">
        <v>106.84809112550001</v>
      </c>
      <c r="D1347">
        <v>48.081195831300001</v>
      </c>
      <c r="E1347">
        <v>4.2244653701999999</v>
      </c>
      <c r="F1347">
        <v>-3.0305279000000002E-3</v>
      </c>
      <c r="G1347">
        <v>4.0910306E-3</v>
      </c>
      <c r="H1347">
        <v>-1.0802428500000001E-2</v>
      </c>
      <c r="I1347">
        <v>-2.1679912199999998E-2</v>
      </c>
    </row>
    <row r="1348" spans="1:9" x14ac:dyDescent="0.3">
      <c r="A1348" s="70">
        <v>43595</v>
      </c>
      <c r="B1348">
        <v>262.50567626949999</v>
      </c>
      <c r="C1348">
        <v>106.7026977539</v>
      </c>
      <c r="D1348">
        <v>47.415100097699998</v>
      </c>
      <c r="E1348">
        <v>4.1904597281999996</v>
      </c>
      <c r="F1348">
        <v>5.0107974000000001E-3</v>
      </c>
      <c r="G1348">
        <v>-1.3616750999999999E-3</v>
      </c>
      <c r="H1348">
        <v>-1.3950416199999999E-2</v>
      </c>
      <c r="I1348">
        <v>-8.0822649000000003E-3</v>
      </c>
    </row>
    <row r="1349" spans="1:9" x14ac:dyDescent="0.3">
      <c r="A1349" s="70">
        <v>43598</v>
      </c>
      <c r="B1349">
        <v>255.9088897705</v>
      </c>
      <c r="C1349">
        <v>107.5409240723</v>
      </c>
      <c r="D1349">
        <v>44.659362793</v>
      </c>
      <c r="E1349">
        <v>3.9330551624000001</v>
      </c>
      <c r="F1349">
        <v>-2.54512239E-2</v>
      </c>
      <c r="G1349">
        <v>7.8250226000000003E-3</v>
      </c>
      <c r="H1349">
        <v>-5.9876767099999999E-2</v>
      </c>
      <c r="I1349">
        <v>-6.3393929399999993E-2</v>
      </c>
    </row>
    <row r="1350" spans="1:9" x14ac:dyDescent="0.3">
      <c r="A1350" s="70">
        <v>43599</v>
      </c>
      <c r="B1350">
        <v>258.22326660160002</v>
      </c>
      <c r="C1350">
        <v>107.2244567871</v>
      </c>
      <c r="D1350">
        <v>45.366340637199997</v>
      </c>
      <c r="E1350">
        <v>4.0221667290000003</v>
      </c>
      <c r="F1350">
        <v>9.0031033000000007E-3</v>
      </c>
      <c r="G1350">
        <v>-2.9470999000000002E-3</v>
      </c>
      <c r="H1350">
        <v>1.5706456099999998E-2</v>
      </c>
      <c r="I1350">
        <v>2.24042258E-2</v>
      </c>
    </row>
    <row r="1351" spans="1:9" x14ac:dyDescent="0.3">
      <c r="A1351" s="70">
        <v>43600</v>
      </c>
      <c r="B1351">
        <v>259.73574829099999</v>
      </c>
      <c r="C1351">
        <v>107.8830566406</v>
      </c>
      <c r="D1351">
        <v>45.909790039100002</v>
      </c>
      <c r="E1351">
        <v>3.9611041546000001</v>
      </c>
      <c r="F1351">
        <v>5.8401763000000004E-3</v>
      </c>
      <c r="G1351">
        <v>6.1234673000000002E-3</v>
      </c>
      <c r="H1351">
        <v>1.19079505E-2</v>
      </c>
      <c r="I1351">
        <v>-1.5297931400000001E-2</v>
      </c>
    </row>
    <row r="1352" spans="1:9" x14ac:dyDescent="0.3">
      <c r="A1352" s="70">
        <v>43601</v>
      </c>
      <c r="B1352">
        <v>262.14123535160002</v>
      </c>
      <c r="C1352">
        <v>107.5238265991</v>
      </c>
      <c r="D1352">
        <v>45.7077941895</v>
      </c>
      <c r="E1352">
        <v>3.9762444495999998</v>
      </c>
      <c r="F1352">
        <v>9.2186633000000007E-3</v>
      </c>
      <c r="G1352">
        <v>-3.3353658000000001E-3</v>
      </c>
      <c r="H1352">
        <v>-4.4095504000000001E-3</v>
      </c>
      <c r="I1352">
        <v>3.8149549E-3</v>
      </c>
    </row>
    <row r="1353" spans="1:9" x14ac:dyDescent="0.3">
      <c r="A1353" s="70">
        <v>43602</v>
      </c>
      <c r="B1353">
        <v>260.44635009770002</v>
      </c>
      <c r="C1353">
        <v>107.7632904053</v>
      </c>
      <c r="D1353">
        <v>45.448089599600003</v>
      </c>
      <c r="E1353">
        <v>3.8853971958</v>
      </c>
      <c r="F1353">
        <v>-6.4865345000000001E-3</v>
      </c>
      <c r="G1353">
        <v>2.2246003999999999E-3</v>
      </c>
      <c r="H1353">
        <v>-5.6980477999999998E-3</v>
      </c>
      <c r="I1353">
        <v>-2.3112551299999999E-2</v>
      </c>
    </row>
    <row r="1354" spans="1:9" x14ac:dyDescent="0.3">
      <c r="A1354" s="70">
        <v>43605</v>
      </c>
      <c r="B1354">
        <v>258.72436523440001</v>
      </c>
      <c r="C1354">
        <v>107.5409240723</v>
      </c>
      <c r="D1354">
        <v>44.026939392099997</v>
      </c>
      <c r="E1354">
        <v>3.7667472363000001</v>
      </c>
      <c r="F1354">
        <v>-6.6336221000000001E-3</v>
      </c>
      <c r="G1354">
        <v>-2.0656020000000001E-3</v>
      </c>
      <c r="H1354">
        <v>-3.1769081300000002E-2</v>
      </c>
      <c r="I1354">
        <v>-3.10133899E-2</v>
      </c>
    </row>
    <row r="1355" spans="1:9" x14ac:dyDescent="0.3">
      <c r="A1355" s="70">
        <v>43606</v>
      </c>
      <c r="B1355">
        <v>261.05685424799998</v>
      </c>
      <c r="C1355">
        <v>107.3698806763</v>
      </c>
      <c r="D1355">
        <v>44.8709754944</v>
      </c>
      <c r="E1355">
        <v>3.8489079474999999</v>
      </c>
      <c r="F1355">
        <v>8.9749479000000004E-3</v>
      </c>
      <c r="G1355">
        <v>-1.5917621000000001E-3</v>
      </c>
      <c r="H1355">
        <v>1.8989454699999998E-2</v>
      </c>
      <c r="I1355">
        <v>2.1577631100000001E-2</v>
      </c>
    </row>
    <row r="1356" spans="1:9" x14ac:dyDescent="0.3">
      <c r="A1356" s="70">
        <v>43607</v>
      </c>
      <c r="B1356">
        <v>260.25506591800001</v>
      </c>
      <c r="C1356">
        <v>107.9856719971</v>
      </c>
      <c r="D1356">
        <v>43.952400207499998</v>
      </c>
      <c r="E1356">
        <v>3.7779166698000002</v>
      </c>
      <c r="F1356">
        <v>-3.0760431000000001E-3</v>
      </c>
      <c r="G1356">
        <v>5.7188495000000004E-3</v>
      </c>
      <c r="H1356">
        <v>-2.0683925299999999E-2</v>
      </c>
      <c r="I1356">
        <v>-1.8616745899999999E-2</v>
      </c>
    </row>
    <row r="1357" spans="1:9" x14ac:dyDescent="0.3">
      <c r="A1357" s="70">
        <v>43608</v>
      </c>
      <c r="B1357">
        <v>257.07513427729998</v>
      </c>
      <c r="C1357">
        <v>109.2002334595</v>
      </c>
      <c r="D1357">
        <v>43.202144622799999</v>
      </c>
      <c r="E1357">
        <v>3.6567857264999999</v>
      </c>
      <c r="F1357">
        <v>-1.22937794E-2</v>
      </c>
      <c r="G1357">
        <v>1.1184649600000001E-2</v>
      </c>
      <c r="H1357">
        <v>-1.7217096800000001E-2</v>
      </c>
      <c r="I1357">
        <v>-3.25881674E-2</v>
      </c>
    </row>
    <row r="1358" spans="1:9" x14ac:dyDescent="0.3">
      <c r="A1358" s="70">
        <v>43609</v>
      </c>
      <c r="B1358">
        <v>257.65838623050001</v>
      </c>
      <c r="C1358">
        <v>109.294303894</v>
      </c>
      <c r="D1358">
        <v>43.036220550499998</v>
      </c>
      <c r="E1358">
        <v>3.6029217242999998</v>
      </c>
      <c r="F1358">
        <v>2.2662297000000001E-3</v>
      </c>
      <c r="G1358">
        <v>8.610782E-4</v>
      </c>
      <c r="H1358">
        <v>-3.8480386E-3</v>
      </c>
      <c r="I1358">
        <v>-1.48394384E-2</v>
      </c>
    </row>
    <row r="1359" spans="1:9" x14ac:dyDescent="0.3">
      <c r="A1359" s="70">
        <v>43613</v>
      </c>
      <c r="B1359">
        <v>255.26197814939999</v>
      </c>
      <c r="C1359">
        <v>110.0812454224</v>
      </c>
      <c r="D1359">
        <v>42.858268737800003</v>
      </c>
      <c r="E1359">
        <v>3.5577449798999998</v>
      </c>
      <c r="F1359">
        <v>-9.3442400999999998E-3</v>
      </c>
      <c r="G1359">
        <v>7.1744084999999999E-3</v>
      </c>
      <c r="H1359">
        <v>-4.1435036999999996E-3</v>
      </c>
      <c r="I1359">
        <v>-1.2618194900000001E-2</v>
      </c>
    </row>
    <row r="1360" spans="1:9" x14ac:dyDescent="0.3">
      <c r="A1360" s="70">
        <v>43614</v>
      </c>
      <c r="B1360">
        <v>253.54901123050001</v>
      </c>
      <c r="C1360">
        <v>110.4148178101</v>
      </c>
      <c r="D1360">
        <v>42.6538772583</v>
      </c>
      <c r="E1360">
        <v>3.4835269450999999</v>
      </c>
      <c r="F1360">
        <v>-6.7332405000000003E-3</v>
      </c>
      <c r="G1360">
        <v>3.0256561999999999E-3</v>
      </c>
      <c r="H1360">
        <v>-4.7804172000000004E-3</v>
      </c>
      <c r="I1360">
        <v>-2.1081641000000002E-2</v>
      </c>
    </row>
    <row r="1361" spans="1:9" x14ac:dyDescent="0.3">
      <c r="A1361" s="70">
        <v>43615</v>
      </c>
      <c r="B1361">
        <v>254.24140930179999</v>
      </c>
      <c r="C1361">
        <v>111.36423492430001</v>
      </c>
      <c r="D1361">
        <v>42.875106811499997</v>
      </c>
      <c r="E1361">
        <v>3.4569375514999998</v>
      </c>
      <c r="F1361">
        <v>2.7271034E-3</v>
      </c>
      <c r="G1361">
        <v>8.5618809000000008E-3</v>
      </c>
      <c r="H1361">
        <v>5.1732182000000003E-3</v>
      </c>
      <c r="I1361">
        <v>-7.6621741000000004E-3</v>
      </c>
    </row>
    <row r="1362" spans="1:9" x14ac:dyDescent="0.3">
      <c r="A1362" s="70">
        <v>43616</v>
      </c>
      <c r="B1362">
        <v>250.81546020510001</v>
      </c>
      <c r="C1362">
        <v>112.75843811039999</v>
      </c>
      <c r="D1362">
        <v>42.098403930700002</v>
      </c>
      <c r="E1362">
        <v>3.3662335873</v>
      </c>
      <c r="F1362">
        <v>-1.3566795499999999E-2</v>
      </c>
      <c r="G1362">
        <v>1.24415897E-2</v>
      </c>
      <c r="H1362">
        <v>-1.8281568099999999E-2</v>
      </c>
      <c r="I1362">
        <v>-2.6588607E-2</v>
      </c>
    </row>
    <row r="1363" spans="1:9" x14ac:dyDescent="0.3">
      <c r="A1363" s="70">
        <v>43619</v>
      </c>
      <c r="B1363">
        <v>250.17770385739999</v>
      </c>
      <c r="C1363">
        <v>113.51263427729999</v>
      </c>
      <c r="D1363">
        <v>41.672771453899998</v>
      </c>
      <c r="E1363">
        <v>3.3244850636000001</v>
      </c>
      <c r="F1363">
        <v>-2.5459696000000001E-3</v>
      </c>
      <c r="G1363">
        <v>6.6663312000000002E-3</v>
      </c>
      <c r="H1363">
        <v>-1.0161875799999999E-2</v>
      </c>
      <c r="I1363">
        <v>-1.2479695400000001E-2</v>
      </c>
    </row>
    <row r="1364" spans="1:9" x14ac:dyDescent="0.3">
      <c r="A1364" s="70">
        <v>43620</v>
      </c>
      <c r="B1364">
        <v>255.6081237793</v>
      </c>
      <c r="C1364">
        <v>112.2184677124</v>
      </c>
      <c r="D1364">
        <v>43.197334289600001</v>
      </c>
      <c r="E1364">
        <v>3.5536055565</v>
      </c>
      <c r="F1364">
        <v>2.14740244E-2</v>
      </c>
      <c r="G1364">
        <v>-1.1466570000000001E-2</v>
      </c>
      <c r="H1364">
        <v>3.5930834299999999E-2</v>
      </c>
      <c r="I1364">
        <v>6.6647943799999998E-2</v>
      </c>
    </row>
    <row r="1365" spans="1:9" x14ac:dyDescent="0.3">
      <c r="A1365" s="70">
        <v>43621</v>
      </c>
      <c r="B1365">
        <v>257.82229614260001</v>
      </c>
      <c r="C1365">
        <v>111.5842285156</v>
      </c>
      <c r="D1365">
        <v>43.894687652599998</v>
      </c>
      <c r="E1365">
        <v>3.5108628273</v>
      </c>
      <c r="F1365">
        <v>8.6250678000000004E-3</v>
      </c>
      <c r="G1365">
        <v>-5.6678574999999998E-3</v>
      </c>
      <c r="H1365">
        <v>1.60145155E-2</v>
      </c>
      <c r="I1365">
        <v>-1.21009108E-2</v>
      </c>
    </row>
    <row r="1366" spans="1:9" x14ac:dyDescent="0.3">
      <c r="A1366" s="70">
        <v>43622</v>
      </c>
      <c r="B1366">
        <v>259.4988708496</v>
      </c>
      <c r="C1366">
        <v>111.944190979</v>
      </c>
      <c r="D1366">
        <v>44.539142608600002</v>
      </c>
      <c r="E1366">
        <v>3.5729887485999998</v>
      </c>
      <c r="F1366">
        <v>6.4817783999999998E-3</v>
      </c>
      <c r="G1366">
        <v>3.2207338999999998E-3</v>
      </c>
      <c r="H1366">
        <v>1.45751092E-2</v>
      </c>
      <c r="I1366">
        <v>1.7540602999999998E-2</v>
      </c>
    </row>
    <row r="1367" spans="1:9" x14ac:dyDescent="0.3">
      <c r="A1367" s="70">
        <v>43623</v>
      </c>
      <c r="B1367">
        <v>262.09561157230002</v>
      </c>
      <c r="C1367">
        <v>112.9127044678</v>
      </c>
      <c r="D1367">
        <v>45.724624633799998</v>
      </c>
      <c r="E1367">
        <v>3.6157310008999999</v>
      </c>
      <c r="F1367">
        <v>9.9570154999999994E-3</v>
      </c>
      <c r="G1367">
        <v>8.6145410999999995E-3</v>
      </c>
      <c r="H1367">
        <v>2.62685733E-2</v>
      </c>
      <c r="I1367">
        <v>1.18916184E-2</v>
      </c>
    </row>
    <row r="1368" spans="1:9" x14ac:dyDescent="0.3">
      <c r="A1368" s="70">
        <v>43626</v>
      </c>
      <c r="B1368">
        <v>263.2984008789</v>
      </c>
      <c r="C1368">
        <v>111.84990692140001</v>
      </c>
      <c r="D1368">
        <v>46.308956146200003</v>
      </c>
      <c r="E1368">
        <v>3.6885435581000001</v>
      </c>
      <c r="F1368">
        <v>4.5786261999999998E-3</v>
      </c>
      <c r="G1368">
        <v>-9.4571376000000002E-3</v>
      </c>
      <c r="H1368">
        <v>1.2698394599999999E-2</v>
      </c>
      <c r="I1368">
        <v>1.9937632E-2</v>
      </c>
    </row>
    <row r="1369" spans="1:9" x14ac:dyDescent="0.3">
      <c r="A1369" s="70">
        <v>43627</v>
      </c>
      <c r="B1369">
        <v>263.23461914059999</v>
      </c>
      <c r="C1369">
        <v>111.91850280760001</v>
      </c>
      <c r="D1369">
        <v>46.845195770300002</v>
      </c>
      <c r="E1369">
        <v>3.7461957932000001</v>
      </c>
      <c r="F1369">
        <v>-2.4227060000000001E-4</v>
      </c>
      <c r="G1369">
        <v>6.1309720000000002E-4</v>
      </c>
      <c r="H1369">
        <v>1.15130788E-2</v>
      </c>
      <c r="I1369">
        <v>1.5509189499999999E-2</v>
      </c>
    </row>
    <row r="1370" spans="1:9" x14ac:dyDescent="0.3">
      <c r="A1370" s="70">
        <v>43628</v>
      </c>
      <c r="B1370">
        <v>262.7699584961</v>
      </c>
      <c r="C1370">
        <v>112.0042266846</v>
      </c>
      <c r="D1370">
        <v>46.696117401099997</v>
      </c>
      <c r="E1370">
        <v>3.6331269741000001</v>
      </c>
      <c r="F1370">
        <v>-1.7667556E-3</v>
      </c>
      <c r="G1370">
        <v>7.6565590000000005E-4</v>
      </c>
      <c r="H1370">
        <v>-3.1874363999999998E-3</v>
      </c>
      <c r="I1370">
        <v>-3.0647167100000001E-2</v>
      </c>
    </row>
    <row r="1371" spans="1:9" x14ac:dyDescent="0.3">
      <c r="A1371" s="70">
        <v>43629</v>
      </c>
      <c r="B1371">
        <v>263.85415649409998</v>
      </c>
      <c r="C1371">
        <v>112.3898773193</v>
      </c>
      <c r="D1371">
        <v>46.686489105200003</v>
      </c>
      <c r="E1371">
        <v>3.6843187809</v>
      </c>
      <c r="F1371">
        <v>4.1175461000000002E-3</v>
      </c>
      <c r="G1371">
        <v>3.4372651000000001E-3</v>
      </c>
      <c r="H1371">
        <v>-2.0621180000000001E-4</v>
      </c>
      <c r="I1371">
        <v>1.3991943E-2</v>
      </c>
    </row>
    <row r="1372" spans="1:9" x14ac:dyDescent="0.3">
      <c r="A1372" s="70">
        <v>43630</v>
      </c>
      <c r="B1372">
        <v>263.5626525879</v>
      </c>
      <c r="C1372">
        <v>112.672744751</v>
      </c>
      <c r="D1372">
        <v>46.347438812299998</v>
      </c>
      <c r="E1372">
        <v>3.5943598746999998</v>
      </c>
      <c r="F1372">
        <v>-1.1054025000000001E-3</v>
      </c>
      <c r="G1372">
        <v>2.5136789E-3</v>
      </c>
      <c r="H1372">
        <v>-7.2887773999999999E-3</v>
      </c>
      <c r="I1372">
        <v>-2.4719730400000001E-2</v>
      </c>
    </row>
    <row r="1373" spans="1:9" x14ac:dyDescent="0.3">
      <c r="A1373" s="70">
        <v>43633</v>
      </c>
      <c r="B1373">
        <v>263.6628112793</v>
      </c>
      <c r="C1373">
        <v>112.8698806763</v>
      </c>
      <c r="D1373">
        <v>46.623970031699997</v>
      </c>
      <c r="E1373">
        <v>3.6040518283999998</v>
      </c>
      <c r="F1373">
        <v>3.7994629999999998E-4</v>
      </c>
      <c r="G1373">
        <v>1.7481039000000001E-3</v>
      </c>
      <c r="H1373">
        <v>5.9487543000000002E-3</v>
      </c>
      <c r="I1373">
        <v>2.6928049999999999E-3</v>
      </c>
    </row>
    <row r="1374" spans="1:9" x14ac:dyDescent="0.3">
      <c r="A1374" s="70">
        <v>43634</v>
      </c>
      <c r="B1374">
        <v>266.42370605470001</v>
      </c>
      <c r="C1374">
        <v>113.4355392456</v>
      </c>
      <c r="D1374">
        <v>47.720500946000001</v>
      </c>
      <c r="E1374">
        <v>3.7991271018999999</v>
      </c>
      <c r="F1374">
        <v>1.0416864600000001E-2</v>
      </c>
      <c r="G1374">
        <v>4.9990826000000004E-3</v>
      </c>
      <c r="H1374">
        <v>2.3246307500000001E-2</v>
      </c>
      <c r="I1374">
        <v>5.2712609899999999E-2</v>
      </c>
    </row>
    <row r="1375" spans="1:9" x14ac:dyDescent="0.3">
      <c r="A1375" s="70">
        <v>43635</v>
      </c>
      <c r="B1375">
        <v>267.02499389650001</v>
      </c>
      <c r="C1375">
        <v>113.59838104249999</v>
      </c>
      <c r="D1375">
        <v>47.581027984599999</v>
      </c>
      <c r="E1375">
        <v>3.8050916195000002</v>
      </c>
      <c r="F1375">
        <v>2.2543427000000001E-3</v>
      </c>
      <c r="G1375">
        <v>1.4345154000000001E-3</v>
      </c>
      <c r="H1375">
        <v>-2.9269847999999999E-3</v>
      </c>
      <c r="I1375">
        <v>1.5687393999999999E-3</v>
      </c>
    </row>
    <row r="1376" spans="1:9" x14ac:dyDescent="0.3">
      <c r="A1376" s="70">
        <v>43636</v>
      </c>
      <c r="B1376">
        <v>269.57629394529999</v>
      </c>
      <c r="C1376">
        <v>113.8983917236</v>
      </c>
      <c r="D1376">
        <v>47.963371276899998</v>
      </c>
      <c r="E1376">
        <v>3.8294444084000001</v>
      </c>
      <c r="F1376">
        <v>9.5091806000000001E-3</v>
      </c>
      <c r="G1376">
        <v>2.6374954999999999E-3</v>
      </c>
      <c r="H1376">
        <v>8.0035112000000005E-3</v>
      </c>
      <c r="I1376">
        <v>6.3796599000000001E-3</v>
      </c>
    </row>
    <row r="1377" spans="1:9" x14ac:dyDescent="0.3">
      <c r="A1377" s="70">
        <v>43637</v>
      </c>
      <c r="B1377">
        <v>269.18444824220001</v>
      </c>
      <c r="C1377">
        <v>112.64702606199999</v>
      </c>
      <c r="D1377">
        <v>47.7998504639</v>
      </c>
      <c r="E1377">
        <v>3.7712948322000002</v>
      </c>
      <c r="F1377">
        <v>-1.4546189000000001E-3</v>
      </c>
      <c r="G1377">
        <v>-1.10474836E-2</v>
      </c>
      <c r="H1377">
        <v>-3.4151100999999999E-3</v>
      </c>
      <c r="I1377">
        <v>-1.5301330300000001E-2</v>
      </c>
    </row>
    <row r="1378" spans="1:9" x14ac:dyDescent="0.3">
      <c r="A1378" s="70">
        <v>43640</v>
      </c>
      <c r="B1378">
        <v>268.85485839839998</v>
      </c>
      <c r="C1378">
        <v>113.48696136469999</v>
      </c>
      <c r="D1378">
        <v>47.751762390099998</v>
      </c>
      <c r="E1378">
        <v>3.7936601638999998</v>
      </c>
      <c r="F1378">
        <v>-1.2251517000000001E-3</v>
      </c>
      <c r="G1378">
        <v>7.4286858000000002E-3</v>
      </c>
      <c r="H1378">
        <v>-1.0065362E-3</v>
      </c>
      <c r="I1378">
        <v>5.9128962E-3</v>
      </c>
    </row>
    <row r="1379" spans="1:9" x14ac:dyDescent="0.3">
      <c r="A1379" s="70">
        <v>43641</v>
      </c>
      <c r="B1379">
        <v>266.21789550779999</v>
      </c>
      <c r="C1379">
        <v>113.8384094238</v>
      </c>
      <c r="D1379">
        <v>47.027957916299997</v>
      </c>
      <c r="E1379">
        <v>3.7643363476</v>
      </c>
      <c r="F1379">
        <v>-9.8565445999999994E-3</v>
      </c>
      <c r="G1379">
        <v>3.0920292000000001E-3</v>
      </c>
      <c r="H1379">
        <v>-1.52737008E-2</v>
      </c>
      <c r="I1379">
        <v>-7.7597187000000003E-3</v>
      </c>
    </row>
    <row r="1380" spans="1:9" x14ac:dyDescent="0.3">
      <c r="A1380" s="70">
        <v>43642</v>
      </c>
      <c r="B1380">
        <v>265.95236206049998</v>
      </c>
      <c r="C1380">
        <v>113.10987091059999</v>
      </c>
      <c r="D1380">
        <v>48.045135498</v>
      </c>
      <c r="E1380">
        <v>3.9576725960000001</v>
      </c>
      <c r="F1380">
        <v>-9.9792679999999995E-4</v>
      </c>
      <c r="G1380">
        <v>-6.4203263999999998E-3</v>
      </c>
      <c r="H1380">
        <v>2.1398617799999999E-2</v>
      </c>
      <c r="I1380">
        <v>5.0084547399999998E-2</v>
      </c>
    </row>
    <row r="1381" spans="1:9" x14ac:dyDescent="0.3">
      <c r="A1381" s="70">
        <v>43643</v>
      </c>
      <c r="B1381">
        <v>266.89547729489999</v>
      </c>
      <c r="C1381">
        <v>113.90692901609999</v>
      </c>
      <c r="D1381">
        <v>48.030700683600003</v>
      </c>
      <c r="E1381">
        <v>4.0563292503000001</v>
      </c>
      <c r="F1381">
        <v>3.5399082000000001E-3</v>
      </c>
      <c r="G1381">
        <v>7.0220474999999997E-3</v>
      </c>
      <c r="H1381">
        <v>-3.0048789999999998E-4</v>
      </c>
      <c r="I1381">
        <v>2.4622314900000001E-2</v>
      </c>
    </row>
    <row r="1382" spans="1:9" x14ac:dyDescent="0.3">
      <c r="A1382" s="70">
        <v>43644</v>
      </c>
      <c r="B1382">
        <v>268.26892089839998</v>
      </c>
      <c r="C1382">
        <v>113.82982635499999</v>
      </c>
      <c r="D1382">
        <v>47.593055725100001</v>
      </c>
      <c r="E1382">
        <v>4.0811796188000002</v>
      </c>
      <c r="F1382">
        <v>5.1328025999999999E-3</v>
      </c>
      <c r="G1382">
        <v>-6.7712100000000004E-4</v>
      </c>
      <c r="H1382">
        <v>-9.1535416000000005E-3</v>
      </c>
      <c r="I1382">
        <v>6.1076298000000001E-3</v>
      </c>
    </row>
    <row r="1383" spans="1:9" x14ac:dyDescent="0.3">
      <c r="A1383" s="70">
        <v>43647</v>
      </c>
      <c r="B1383">
        <v>270.70434570309999</v>
      </c>
      <c r="C1383">
        <v>113.5635757446</v>
      </c>
      <c r="D1383">
        <v>48.465946197500003</v>
      </c>
      <c r="E1383">
        <v>4.1293892860000003</v>
      </c>
      <c r="F1383">
        <v>9.0373364999999997E-3</v>
      </c>
      <c r="G1383">
        <v>-2.3417630000000002E-3</v>
      </c>
      <c r="H1383">
        <v>1.81745486E-2</v>
      </c>
      <c r="I1383">
        <v>1.17434545E-2</v>
      </c>
    </row>
    <row r="1384" spans="1:9" x14ac:dyDescent="0.3">
      <c r="A1384" s="70">
        <v>43648</v>
      </c>
      <c r="B1384">
        <v>271.40924072270002</v>
      </c>
      <c r="C1384">
        <v>114.4394836426</v>
      </c>
      <c r="D1384">
        <v>48.749702453600001</v>
      </c>
      <c r="E1384">
        <v>4.0314788818</v>
      </c>
      <c r="F1384">
        <v>2.6005451000000001E-3</v>
      </c>
      <c r="G1384">
        <v>7.6833372999999998E-3</v>
      </c>
      <c r="H1384">
        <v>5.8376827999999997E-3</v>
      </c>
      <c r="I1384">
        <v>-2.39962466E-2</v>
      </c>
    </row>
    <row r="1385" spans="1:9" x14ac:dyDescent="0.3">
      <c r="A1385" s="70">
        <v>43649</v>
      </c>
      <c r="B1385">
        <v>273.57928466800001</v>
      </c>
      <c r="C1385">
        <v>115.25537872309999</v>
      </c>
      <c r="D1385">
        <v>49.153675079300001</v>
      </c>
      <c r="E1385">
        <v>4.0444002150999996</v>
      </c>
      <c r="F1385">
        <v>7.9636737999999995E-3</v>
      </c>
      <c r="G1385">
        <v>7.1041947000000001E-3</v>
      </c>
      <c r="H1385">
        <v>8.2525225999999993E-3</v>
      </c>
      <c r="I1385">
        <v>3.1999846000000001E-3</v>
      </c>
    </row>
    <row r="1386" spans="1:9" x14ac:dyDescent="0.3">
      <c r="A1386" s="70">
        <v>43651</v>
      </c>
      <c r="B1386">
        <v>273.26794433589998</v>
      </c>
      <c r="C1386">
        <v>113.7267150879</v>
      </c>
      <c r="D1386">
        <v>49.110385894799997</v>
      </c>
      <c r="E1386">
        <v>3.9817774296000001</v>
      </c>
      <c r="F1386">
        <v>-1.1386739999999999E-3</v>
      </c>
      <c r="G1386">
        <v>-1.3352016499999999E-2</v>
      </c>
      <c r="H1386">
        <v>-8.810787E-4</v>
      </c>
      <c r="I1386">
        <v>-1.56049515E-2</v>
      </c>
    </row>
    <row r="1387" spans="1:9" x14ac:dyDescent="0.3">
      <c r="A1387" s="70">
        <v>43654</v>
      </c>
      <c r="B1387">
        <v>271.76641845699999</v>
      </c>
      <c r="C1387">
        <v>113.88135528559999</v>
      </c>
      <c r="D1387">
        <v>48.098041534399997</v>
      </c>
      <c r="E1387">
        <v>3.9067294598000002</v>
      </c>
      <c r="F1387">
        <v>-5.5098532000000004E-3</v>
      </c>
      <c r="G1387">
        <v>1.358829E-3</v>
      </c>
      <c r="H1387">
        <v>-2.0829078000000001E-2</v>
      </c>
      <c r="I1387">
        <v>-1.9027741300000001E-2</v>
      </c>
    </row>
    <row r="1388" spans="1:9" x14ac:dyDescent="0.3">
      <c r="A1388" s="70">
        <v>43655</v>
      </c>
      <c r="B1388">
        <v>272.1051940918</v>
      </c>
      <c r="C1388">
        <v>113.83838653559999</v>
      </c>
      <c r="D1388">
        <v>48.391403198200003</v>
      </c>
      <c r="E1388">
        <v>3.9092142582</v>
      </c>
      <c r="F1388">
        <v>1.2457928E-3</v>
      </c>
      <c r="G1388">
        <v>-3.7738270000000002E-4</v>
      </c>
      <c r="H1388">
        <v>6.0807183000000002E-3</v>
      </c>
      <c r="I1388">
        <v>6.3582809999999999E-4</v>
      </c>
    </row>
    <row r="1389" spans="1:9" x14ac:dyDescent="0.3">
      <c r="A1389" s="70">
        <v>43656</v>
      </c>
      <c r="B1389">
        <v>273.40521240229998</v>
      </c>
      <c r="C1389">
        <v>113.21147918699999</v>
      </c>
      <c r="D1389">
        <v>48.869922637899997</v>
      </c>
      <c r="E1389">
        <v>3.9775528908000002</v>
      </c>
      <c r="F1389">
        <v>4.7662547E-3</v>
      </c>
      <c r="G1389">
        <v>-5.5222136999999996E-3</v>
      </c>
      <c r="H1389">
        <v>9.8399501999999993E-3</v>
      </c>
      <c r="I1389">
        <v>1.7330381799999999E-2</v>
      </c>
    </row>
    <row r="1390" spans="1:9" x14ac:dyDescent="0.3">
      <c r="A1390" s="70">
        <v>43657</v>
      </c>
      <c r="B1390">
        <v>274.04629516599999</v>
      </c>
      <c r="C1390">
        <v>111.7000656128</v>
      </c>
      <c r="D1390">
        <v>48.514038085899998</v>
      </c>
      <c r="E1390">
        <v>4.1321220397999996</v>
      </c>
      <c r="F1390">
        <v>2.3420633999999998E-3</v>
      </c>
      <c r="G1390">
        <v>-1.3440273399999999E-2</v>
      </c>
      <c r="H1390">
        <v>-7.3089271000000003E-3</v>
      </c>
      <c r="I1390">
        <v>3.8124307500000003E-2</v>
      </c>
    </row>
    <row r="1391" spans="1:9" x14ac:dyDescent="0.3">
      <c r="A1391" s="70">
        <v>43658</v>
      </c>
      <c r="B1391">
        <v>275.27310180659998</v>
      </c>
      <c r="C1391">
        <v>111.8288803101</v>
      </c>
      <c r="D1391">
        <v>48.886760711699999</v>
      </c>
      <c r="E1391">
        <v>4.1651740074000001</v>
      </c>
      <c r="F1391">
        <v>4.4666497999999999E-3</v>
      </c>
      <c r="G1391">
        <v>1.1525551E-3</v>
      </c>
      <c r="H1391">
        <v>7.6534165999999999E-3</v>
      </c>
      <c r="I1391">
        <v>7.9669670999999997E-3</v>
      </c>
    </row>
    <row r="1392" spans="1:9" x14ac:dyDescent="0.3">
      <c r="A1392" s="70">
        <v>43661</v>
      </c>
      <c r="B1392">
        <v>275.36465454099999</v>
      </c>
      <c r="C1392">
        <v>112.472946167</v>
      </c>
      <c r="D1392">
        <v>49.3460540771</v>
      </c>
      <c r="E1392">
        <v>4.1567254065999997</v>
      </c>
      <c r="F1392">
        <v>3.3253340000000001E-4</v>
      </c>
      <c r="G1392">
        <v>5.7428656E-3</v>
      </c>
      <c r="H1392">
        <v>9.3511870000000004E-3</v>
      </c>
      <c r="I1392">
        <v>-2.0304507999999999E-3</v>
      </c>
    </row>
    <row r="1393" spans="1:9" x14ac:dyDescent="0.3">
      <c r="A1393" s="70">
        <v>43662</v>
      </c>
      <c r="B1393">
        <v>274.4765625</v>
      </c>
      <c r="C1393">
        <v>112.1380081177</v>
      </c>
      <c r="D1393">
        <v>49.175312042199998</v>
      </c>
      <c r="E1393">
        <v>4.1520028114</v>
      </c>
      <c r="F1393">
        <v>-3.2303610000000002E-3</v>
      </c>
      <c r="G1393">
        <v>-2.9823861000000001E-3</v>
      </c>
      <c r="H1393">
        <v>-3.4660950000000002E-3</v>
      </c>
      <c r="I1393">
        <v>-1.1367794E-3</v>
      </c>
    </row>
    <row r="1394" spans="1:9" x14ac:dyDescent="0.3">
      <c r="A1394" s="70">
        <v>43663</v>
      </c>
      <c r="B1394">
        <v>272.60873413090002</v>
      </c>
      <c r="C1394">
        <v>113.34893035890001</v>
      </c>
      <c r="D1394">
        <v>48.898792266800001</v>
      </c>
      <c r="E1394">
        <v>4.2173590660000002</v>
      </c>
      <c r="F1394">
        <v>-6.8283158999999996E-3</v>
      </c>
      <c r="G1394">
        <v>1.0740612199999999E-2</v>
      </c>
      <c r="H1394">
        <v>-5.6390116000000004E-3</v>
      </c>
      <c r="I1394">
        <v>1.5618295399999999E-2</v>
      </c>
    </row>
    <row r="1395" spans="1:9" x14ac:dyDescent="0.3">
      <c r="A1395" s="70">
        <v>43664</v>
      </c>
      <c r="B1395">
        <v>273.6067199707</v>
      </c>
      <c r="C1395">
        <v>113.3574752808</v>
      </c>
      <c r="D1395">
        <v>49.454265594500001</v>
      </c>
      <c r="E1395">
        <v>4.2290396689999996</v>
      </c>
      <c r="F1395">
        <v>3.6541879E-3</v>
      </c>
      <c r="G1395">
        <v>7.5383199999999993E-5</v>
      </c>
      <c r="H1395">
        <v>1.1295617000000001E-2</v>
      </c>
      <c r="I1395">
        <v>2.7658203000000001E-3</v>
      </c>
    </row>
    <row r="1396" spans="1:9" x14ac:dyDescent="0.3">
      <c r="A1396" s="70">
        <v>43665</v>
      </c>
      <c r="B1396">
        <v>272.08688354489999</v>
      </c>
      <c r="C1396">
        <v>113.0912780762</v>
      </c>
      <c r="D1396">
        <v>48.716030120799999</v>
      </c>
      <c r="E1396">
        <v>4.1857995987000001</v>
      </c>
      <c r="F1396">
        <v>-5.5703067000000004E-3</v>
      </c>
      <c r="G1396">
        <v>-2.3510601999999999E-3</v>
      </c>
      <c r="H1396">
        <v>-1.5040178600000001E-2</v>
      </c>
      <c r="I1396">
        <v>-1.027719E-2</v>
      </c>
    </row>
    <row r="1397" spans="1:9" x14ac:dyDescent="0.3">
      <c r="A1397" s="70">
        <v>43668</v>
      </c>
      <c r="B1397">
        <v>272.75524902339998</v>
      </c>
      <c r="C1397">
        <v>113.3059387207</v>
      </c>
      <c r="D1397">
        <v>49.8293800354</v>
      </c>
      <c r="E1397">
        <v>4.2573680877999998</v>
      </c>
      <c r="F1397">
        <v>2.4534293000000001E-3</v>
      </c>
      <c r="G1397">
        <v>1.8963192999999999E-3</v>
      </c>
      <c r="H1397">
        <v>2.2596634099999999E-2</v>
      </c>
      <c r="I1397">
        <v>1.6953400899999999E-2</v>
      </c>
    </row>
    <row r="1398" spans="1:9" x14ac:dyDescent="0.3">
      <c r="A1398" s="70">
        <v>43669</v>
      </c>
      <c r="B1398">
        <v>274.70541381840002</v>
      </c>
      <c r="C1398">
        <v>112.6876296997</v>
      </c>
      <c r="D1398">
        <v>50.218944549600003</v>
      </c>
      <c r="E1398">
        <v>4.3652176857000002</v>
      </c>
      <c r="F1398">
        <v>7.1244317000000003E-3</v>
      </c>
      <c r="G1398">
        <v>-5.4719306000000001E-3</v>
      </c>
      <c r="H1398">
        <v>7.7875664000000002E-3</v>
      </c>
      <c r="I1398">
        <v>2.50169092E-2</v>
      </c>
    </row>
    <row r="1399" spans="1:9" x14ac:dyDescent="0.3">
      <c r="A1399" s="70">
        <v>43670</v>
      </c>
      <c r="B1399">
        <v>275.99645996089998</v>
      </c>
      <c r="C1399">
        <v>113.17715454099999</v>
      </c>
      <c r="D1399">
        <v>50.178062439000001</v>
      </c>
      <c r="E1399">
        <v>4.4397706985000003</v>
      </c>
      <c r="F1399">
        <v>4.6887383999999997E-3</v>
      </c>
      <c r="G1399">
        <v>4.3346785000000004E-3</v>
      </c>
      <c r="H1399">
        <v>-8.1440899999999999E-4</v>
      </c>
      <c r="I1399">
        <v>1.69346719E-2</v>
      </c>
    </row>
    <row r="1400" spans="1:9" x14ac:dyDescent="0.3">
      <c r="A1400" s="70">
        <v>43671</v>
      </c>
      <c r="B1400">
        <v>274.6780090332</v>
      </c>
      <c r="C1400">
        <v>112.63609313960001</v>
      </c>
      <c r="D1400">
        <v>49.781299591100002</v>
      </c>
      <c r="E1400">
        <v>4.3085594176999997</v>
      </c>
      <c r="F1400">
        <v>-4.7885039999999999E-3</v>
      </c>
      <c r="G1400">
        <v>-4.7921231000000002E-3</v>
      </c>
      <c r="H1400">
        <v>-7.9385246999999996E-3</v>
      </c>
      <c r="I1400">
        <v>-2.9999124200000001E-2</v>
      </c>
    </row>
    <row r="1401" spans="1:9" x14ac:dyDescent="0.3">
      <c r="A1401" s="70">
        <v>43672</v>
      </c>
      <c r="B1401">
        <v>276.51837158199999</v>
      </c>
      <c r="C1401">
        <v>112.9023284912</v>
      </c>
      <c r="D1401">
        <v>49.954433441200003</v>
      </c>
      <c r="E1401">
        <v>4.3505578041000001</v>
      </c>
      <c r="F1401">
        <v>6.6777267E-3</v>
      </c>
      <c r="G1401">
        <v>2.3608879999999998E-3</v>
      </c>
      <c r="H1401">
        <v>3.4718554E-3</v>
      </c>
      <c r="I1401">
        <v>9.7004612999999993E-3</v>
      </c>
    </row>
    <row r="1402" spans="1:9" x14ac:dyDescent="0.3">
      <c r="A1402" s="70">
        <v>43675</v>
      </c>
      <c r="B1402">
        <v>276.01473999019998</v>
      </c>
      <c r="C1402">
        <v>112.9366531372</v>
      </c>
      <c r="D1402">
        <v>50.420925140400001</v>
      </c>
      <c r="E1402">
        <v>4.3443450928000003</v>
      </c>
      <c r="F1402">
        <v>-1.8229920000000001E-3</v>
      </c>
      <c r="G1402">
        <v>3.0397449999999999E-4</v>
      </c>
      <c r="H1402">
        <v>9.2950115000000003E-3</v>
      </c>
      <c r="I1402">
        <v>-1.4290469999999999E-3</v>
      </c>
    </row>
    <row r="1403" spans="1:9" x14ac:dyDescent="0.3">
      <c r="A1403" s="70">
        <v>43676</v>
      </c>
      <c r="B1403">
        <v>275.33724975590002</v>
      </c>
      <c r="C1403">
        <v>113.21147918699999</v>
      </c>
      <c r="D1403">
        <v>50.204513549799998</v>
      </c>
      <c r="E1403">
        <v>4.3599996567000003</v>
      </c>
      <c r="F1403">
        <v>-2.457561E-3</v>
      </c>
      <c r="G1403">
        <v>2.4304970999999998E-3</v>
      </c>
      <c r="H1403">
        <v>-4.3013362999999999E-3</v>
      </c>
      <c r="I1403">
        <v>3.5969578999999999E-3</v>
      </c>
    </row>
    <row r="1404" spans="1:9" x14ac:dyDescent="0.3">
      <c r="A1404" s="70">
        <v>43677</v>
      </c>
      <c r="B1404">
        <v>272.32489013669999</v>
      </c>
      <c r="C1404">
        <v>114.12181091310001</v>
      </c>
      <c r="D1404">
        <v>51.228893280000001</v>
      </c>
      <c r="E1404">
        <v>4.1927590370000001</v>
      </c>
      <c r="F1404">
        <v>-1.1000906499999999E-2</v>
      </c>
      <c r="G1404">
        <v>8.0088277999999999E-3</v>
      </c>
      <c r="H1404">
        <v>2.0198760699999999E-2</v>
      </c>
      <c r="I1404">
        <v>-3.9112979999999999E-2</v>
      </c>
    </row>
    <row r="1405" spans="1:9" x14ac:dyDescent="0.3">
      <c r="A1405" s="70">
        <v>43678</v>
      </c>
      <c r="B1405">
        <v>269.95352172849999</v>
      </c>
      <c r="C1405">
        <v>116.3882904053</v>
      </c>
      <c r="D1405">
        <v>50.120346069299998</v>
      </c>
      <c r="E1405">
        <v>4.0983252524999996</v>
      </c>
      <c r="F1405">
        <v>-8.7460000999999999E-3</v>
      </c>
      <c r="G1405">
        <v>1.9665537600000001E-2</v>
      </c>
      <c r="H1405">
        <v>-2.1876659900000001E-2</v>
      </c>
      <c r="I1405">
        <v>-2.2780583300000001E-2</v>
      </c>
    </row>
    <row r="1406" spans="1:9" x14ac:dyDescent="0.3">
      <c r="A1406" s="70">
        <v>43679</v>
      </c>
      <c r="B1406">
        <v>267.92086791989999</v>
      </c>
      <c r="C1406">
        <v>117.46389007569999</v>
      </c>
      <c r="D1406">
        <v>49.059906005899997</v>
      </c>
      <c r="E1406">
        <v>4.0056328773000001</v>
      </c>
      <c r="F1406">
        <v>-7.5581344999999999E-3</v>
      </c>
      <c r="G1406">
        <v>9.1990354999999992E-3</v>
      </c>
      <c r="H1406">
        <v>-2.1384911900000001E-2</v>
      </c>
      <c r="I1406">
        <v>-2.2876825399999998E-2</v>
      </c>
    </row>
    <row r="1407" spans="1:9" x14ac:dyDescent="0.3">
      <c r="A1407" s="70">
        <v>43682</v>
      </c>
      <c r="B1407">
        <v>259.86367797849999</v>
      </c>
      <c r="C1407">
        <v>119.4946060181</v>
      </c>
      <c r="D1407">
        <v>46.491718292199998</v>
      </c>
      <c r="E1407">
        <v>3.7471902369999999</v>
      </c>
      <c r="F1407">
        <v>-3.05344899E-2</v>
      </c>
      <c r="G1407">
        <v>1.71402646E-2</v>
      </c>
      <c r="H1407">
        <v>-5.3767927399999998E-2</v>
      </c>
      <c r="I1407">
        <v>-6.6695300799999996E-2</v>
      </c>
    </row>
    <row r="1408" spans="1:9" x14ac:dyDescent="0.3">
      <c r="A1408" s="70">
        <v>43683</v>
      </c>
      <c r="B1408">
        <v>263.50778198239999</v>
      </c>
      <c r="C1408">
        <v>120.44970703120001</v>
      </c>
      <c r="D1408">
        <v>47.371810913099999</v>
      </c>
      <c r="E1408">
        <v>3.7859568596000002</v>
      </c>
      <c r="F1408">
        <v>1.3925722600000001E-2</v>
      </c>
      <c r="G1408">
        <v>7.9610642999999991E-3</v>
      </c>
      <c r="H1408">
        <v>1.87531498E-2</v>
      </c>
      <c r="I1408">
        <v>1.0292369000000001E-2</v>
      </c>
    </row>
    <row r="1409" spans="1:9" x14ac:dyDescent="0.3">
      <c r="A1409" s="70">
        <v>43684</v>
      </c>
      <c r="B1409">
        <v>263.6633605957</v>
      </c>
      <c r="C1409">
        <v>120.4927520752</v>
      </c>
      <c r="D1409">
        <v>47.862365722699998</v>
      </c>
      <c r="E1409">
        <v>3.8242263794000002</v>
      </c>
      <c r="F1409">
        <v>5.9023949999999995E-4</v>
      </c>
      <c r="G1409">
        <v>3.5730560000000002E-4</v>
      </c>
      <c r="H1409">
        <v>1.0302166E-2</v>
      </c>
      <c r="I1409">
        <v>1.0057535100000001E-2</v>
      </c>
    </row>
    <row r="1410" spans="1:9" x14ac:dyDescent="0.3">
      <c r="A1410" s="70">
        <v>43685</v>
      </c>
      <c r="B1410">
        <v>268.8364868164</v>
      </c>
      <c r="C1410">
        <v>120.7508773804</v>
      </c>
      <c r="D1410">
        <v>48.918025970499997</v>
      </c>
      <c r="E1410">
        <v>3.9328224659000002</v>
      </c>
      <c r="F1410">
        <v>1.9430198900000001E-2</v>
      </c>
      <c r="G1410">
        <v>2.1399561999999998E-3</v>
      </c>
      <c r="H1410">
        <v>2.1816446499999999E-2</v>
      </c>
      <c r="I1410">
        <v>2.80011597E-2</v>
      </c>
    </row>
    <row r="1411" spans="1:9" x14ac:dyDescent="0.3">
      <c r="A1411" s="70">
        <v>43686</v>
      </c>
      <c r="B1411">
        <v>267.0053100586</v>
      </c>
      <c r="C1411">
        <v>120.50997924799999</v>
      </c>
      <c r="D1411">
        <v>48.514934539800002</v>
      </c>
      <c r="E1411">
        <v>3.8314330578</v>
      </c>
      <c r="F1411">
        <v>-6.8347929999999996E-3</v>
      </c>
      <c r="G1411">
        <v>-1.9969938000000001E-3</v>
      </c>
      <c r="H1411">
        <v>-8.2742786000000006E-3</v>
      </c>
      <c r="I1411">
        <v>-2.6118453100000001E-2</v>
      </c>
    </row>
    <row r="1412" spans="1:9" x14ac:dyDescent="0.3">
      <c r="A1412" s="70">
        <v>43689</v>
      </c>
      <c r="B1412">
        <v>263.75497436519998</v>
      </c>
      <c r="C1412">
        <v>123.022567749</v>
      </c>
      <c r="D1412">
        <v>48.391803741499999</v>
      </c>
      <c r="E1412">
        <v>3.7635917663999998</v>
      </c>
      <c r="F1412">
        <v>-1.22480013E-2</v>
      </c>
      <c r="G1412">
        <v>2.0635251300000001E-2</v>
      </c>
      <c r="H1412">
        <v>-2.5412239999999999E-3</v>
      </c>
      <c r="I1412">
        <v>-1.7865141300000002E-2</v>
      </c>
    </row>
    <row r="1413" spans="1:9" x14ac:dyDescent="0.3">
      <c r="A1413" s="70">
        <v>43690</v>
      </c>
      <c r="B1413">
        <v>267.85684204099999</v>
      </c>
      <c r="C1413">
        <v>122.6009216309</v>
      </c>
      <c r="D1413">
        <v>50.441123962399999</v>
      </c>
      <c r="E1413">
        <v>3.8779027462000002</v>
      </c>
      <c r="F1413">
        <v>1.54321215E-2</v>
      </c>
      <c r="G1413">
        <v>-3.4332753000000001E-3</v>
      </c>
      <c r="H1413">
        <v>4.1476338799999998E-2</v>
      </c>
      <c r="I1413">
        <v>2.9920719700000001E-2</v>
      </c>
    </row>
    <row r="1414" spans="1:9" x14ac:dyDescent="0.3">
      <c r="A1414" s="70">
        <v>43691</v>
      </c>
      <c r="B1414">
        <v>259.9369506836</v>
      </c>
      <c r="C1414">
        <v>125.36306762700001</v>
      </c>
      <c r="D1414">
        <v>48.939750671399999</v>
      </c>
      <c r="E1414">
        <v>3.7292976378999998</v>
      </c>
      <c r="F1414">
        <v>-3.0013562099999998E-2</v>
      </c>
      <c r="G1414">
        <v>2.2279527399999999E-2</v>
      </c>
      <c r="H1414">
        <v>-3.0216830600000001E-2</v>
      </c>
      <c r="I1414">
        <v>-3.9074563100000001E-2</v>
      </c>
    </row>
    <row r="1415" spans="1:9" x14ac:dyDescent="0.3">
      <c r="A1415" s="70">
        <v>43692</v>
      </c>
      <c r="B1415">
        <v>260.62371826169999</v>
      </c>
      <c r="C1415">
        <v>126.7570571899</v>
      </c>
      <c r="D1415">
        <v>48.695949554400002</v>
      </c>
      <c r="E1415">
        <v>3.6969923972999998</v>
      </c>
      <c r="F1415">
        <v>2.6385703999999999E-3</v>
      </c>
      <c r="G1415">
        <v>1.1058250699999999E-2</v>
      </c>
      <c r="H1415">
        <v>-4.9941081999999998E-3</v>
      </c>
      <c r="I1415">
        <v>-8.7002916E-3</v>
      </c>
    </row>
    <row r="1416" spans="1:9" x14ac:dyDescent="0.3">
      <c r="A1416" s="70">
        <v>43693</v>
      </c>
      <c r="B1416">
        <v>264.46914672849999</v>
      </c>
      <c r="C1416">
        <v>125.74165344239999</v>
      </c>
      <c r="D1416">
        <v>49.844917297400002</v>
      </c>
      <c r="E1416">
        <v>3.9651279448999999</v>
      </c>
      <c r="F1416">
        <v>1.46469224E-2</v>
      </c>
      <c r="G1416">
        <v>-8.0428863999999992E-3</v>
      </c>
      <c r="H1416">
        <v>2.3320675999999999E-2</v>
      </c>
      <c r="I1416">
        <v>7.0018499600000006E-2</v>
      </c>
    </row>
    <row r="1417" spans="1:9" x14ac:dyDescent="0.3">
      <c r="A1417" s="70">
        <v>43696</v>
      </c>
      <c r="B1417">
        <v>267.6554260254</v>
      </c>
      <c r="C1417">
        <v>123.94323730470001</v>
      </c>
      <c r="D1417">
        <v>50.774227142299999</v>
      </c>
      <c r="E1417">
        <v>4.2439494133000002</v>
      </c>
      <c r="F1417">
        <v>1.19758325E-2</v>
      </c>
      <c r="G1417">
        <v>-1.44057354E-2</v>
      </c>
      <c r="H1417">
        <v>1.84723548E-2</v>
      </c>
      <c r="I1417">
        <v>6.7956177899999998E-2</v>
      </c>
    </row>
    <row r="1418" spans="1:9" x14ac:dyDescent="0.3">
      <c r="A1418" s="70">
        <v>43697</v>
      </c>
      <c r="B1418">
        <v>265.60446166989999</v>
      </c>
      <c r="C1418">
        <v>125.2254104614</v>
      </c>
      <c r="D1418">
        <v>50.776641845699999</v>
      </c>
      <c r="E1418">
        <v>4.1716351509000003</v>
      </c>
      <c r="F1418">
        <v>-7.6922136E-3</v>
      </c>
      <c r="G1418">
        <v>1.02916999E-2</v>
      </c>
      <c r="H1418">
        <v>4.7556499999999998E-5</v>
      </c>
      <c r="I1418">
        <v>-1.71862196E-2</v>
      </c>
    </row>
    <row r="1419" spans="1:9" x14ac:dyDescent="0.3">
      <c r="A1419" s="70">
        <v>43698</v>
      </c>
      <c r="B1419">
        <v>267.7653503418</v>
      </c>
      <c r="C1419">
        <v>124.3907318115</v>
      </c>
      <c r="D1419">
        <v>51.326988220200001</v>
      </c>
      <c r="E1419">
        <v>4.2551326751999996</v>
      </c>
      <c r="F1419">
        <v>8.1028226000000002E-3</v>
      </c>
      <c r="G1419">
        <v>-6.6877226000000003E-3</v>
      </c>
      <c r="H1419">
        <v>1.07802574E-2</v>
      </c>
      <c r="I1419">
        <v>1.98178611E-2</v>
      </c>
    </row>
    <row r="1420" spans="1:9" x14ac:dyDescent="0.3">
      <c r="A1420" s="70">
        <v>43699</v>
      </c>
      <c r="B1420">
        <v>267.68283081049998</v>
      </c>
      <c r="C1420">
        <v>123.5647201538</v>
      </c>
      <c r="D1420">
        <v>51.2835502625</v>
      </c>
      <c r="E1420">
        <v>4.2613458632999999</v>
      </c>
      <c r="F1420">
        <v>-3.0822599999999999E-4</v>
      </c>
      <c r="G1420">
        <v>-6.6626057999999997E-3</v>
      </c>
      <c r="H1420">
        <v>-8.4665689999999997E-4</v>
      </c>
      <c r="I1420">
        <v>1.4590982000000001E-3</v>
      </c>
    </row>
    <row r="1421" spans="1:9" x14ac:dyDescent="0.3">
      <c r="A1421" s="70">
        <v>43700</v>
      </c>
      <c r="B1421">
        <v>260.80673217769998</v>
      </c>
      <c r="C1421">
        <v>125.5954284668</v>
      </c>
      <c r="D1421">
        <v>48.913188934300003</v>
      </c>
      <c r="E1421">
        <v>4.0366973877000003</v>
      </c>
      <c r="F1421">
        <v>-2.6023169299999999E-2</v>
      </c>
      <c r="G1421">
        <v>1.63007872E-2</v>
      </c>
      <c r="H1421">
        <v>-4.73229706E-2</v>
      </c>
      <c r="I1421">
        <v>-5.4158161400000002E-2</v>
      </c>
    </row>
    <row r="1422" spans="1:9" x14ac:dyDescent="0.3">
      <c r="A1422" s="70">
        <v>43703</v>
      </c>
      <c r="B1422">
        <v>263.69076538090002</v>
      </c>
      <c r="C1422">
        <v>125.08773040769999</v>
      </c>
      <c r="D1422">
        <v>49.8425178528</v>
      </c>
      <c r="E1422">
        <v>4.1114974022000004</v>
      </c>
      <c r="F1422">
        <v>1.0997430000000001E-2</v>
      </c>
      <c r="G1422">
        <v>-4.0505213999999998E-3</v>
      </c>
      <c r="H1422">
        <v>1.8821319400000001E-2</v>
      </c>
      <c r="I1422">
        <v>1.8360414200000001E-2</v>
      </c>
    </row>
    <row r="1423" spans="1:9" x14ac:dyDescent="0.3">
      <c r="A1423" s="70">
        <v>43704</v>
      </c>
      <c r="B1423">
        <v>262.65618896479998</v>
      </c>
      <c r="C1423">
        <v>127.0152053833</v>
      </c>
      <c r="D1423">
        <v>49.280090332</v>
      </c>
      <c r="E1423">
        <v>4.0207924843000002</v>
      </c>
      <c r="F1423">
        <v>-3.9311627E-3</v>
      </c>
      <c r="G1423">
        <v>1.5291472299999999E-2</v>
      </c>
      <c r="H1423">
        <v>-1.13482397E-2</v>
      </c>
      <c r="I1423">
        <v>-2.2308274999999999E-2</v>
      </c>
    </row>
    <row r="1424" spans="1:9" x14ac:dyDescent="0.3">
      <c r="A1424" s="70">
        <v>43705</v>
      </c>
      <c r="B1424">
        <v>264.50573730470001</v>
      </c>
      <c r="C1424">
        <v>127.1786727905</v>
      </c>
      <c r="D1424">
        <v>49.610778808600003</v>
      </c>
      <c r="E1424">
        <v>4.0103454589999998</v>
      </c>
      <c r="F1424">
        <v>7.0170314999999997E-3</v>
      </c>
      <c r="G1424">
        <v>1.2861634E-3</v>
      </c>
      <c r="H1424">
        <v>6.6879725999999997E-3</v>
      </c>
      <c r="I1424">
        <v>-2.6016315999999999E-3</v>
      </c>
    </row>
    <row r="1425" spans="1:9" x14ac:dyDescent="0.3">
      <c r="A1425" s="70">
        <v>43706</v>
      </c>
      <c r="B1425">
        <v>267.88430786129999</v>
      </c>
      <c r="C1425">
        <v>126.6968536377</v>
      </c>
      <c r="D1425">
        <v>50.450790405299998</v>
      </c>
      <c r="E1425">
        <v>4.1541237831000002</v>
      </c>
      <c r="F1425">
        <v>1.2692258E-2</v>
      </c>
      <c r="G1425">
        <v>-3.7957162999999999E-3</v>
      </c>
      <c r="H1425">
        <v>1.6790289E-2</v>
      </c>
      <c r="I1425">
        <v>3.5224136599999997E-2</v>
      </c>
    </row>
    <row r="1426" spans="1:9" x14ac:dyDescent="0.3">
      <c r="A1426" s="70">
        <v>43707</v>
      </c>
      <c r="B1426">
        <v>267.7653503418</v>
      </c>
      <c r="C1426">
        <v>126.7312088013</v>
      </c>
      <c r="D1426">
        <v>50.385604858400001</v>
      </c>
      <c r="E1426">
        <v>4.1668086052</v>
      </c>
      <c r="F1426">
        <v>-4.4416170000000001E-4</v>
      </c>
      <c r="G1426">
        <v>2.711236E-4</v>
      </c>
      <c r="H1426">
        <v>-1.2928974E-3</v>
      </c>
      <c r="I1426">
        <v>3.0488968E-3</v>
      </c>
    </row>
    <row r="1427" spans="1:9" x14ac:dyDescent="0.3">
      <c r="A1427" s="70">
        <v>43711</v>
      </c>
      <c r="B1427">
        <v>266.19961547849999</v>
      </c>
      <c r="C1427">
        <v>126.8950042725</v>
      </c>
      <c r="D1427">
        <v>49.651813507100002</v>
      </c>
      <c r="E1427">
        <v>4.0837264061000003</v>
      </c>
      <c r="F1427">
        <v>-5.8645770999999998E-3</v>
      </c>
      <c r="G1427">
        <v>1.2916290999999999E-3</v>
      </c>
      <c r="H1427">
        <v>-1.46706007E-2</v>
      </c>
      <c r="I1427">
        <v>-2.01405139E-2</v>
      </c>
    </row>
    <row r="1428" spans="1:9" x14ac:dyDescent="0.3">
      <c r="A1428" s="70">
        <v>43712</v>
      </c>
      <c r="B1428">
        <v>269.22100830080001</v>
      </c>
      <c r="C1428">
        <v>127.0846481323</v>
      </c>
      <c r="D1428">
        <v>50.494232177699999</v>
      </c>
      <c r="E1428">
        <v>4.1979022025999999</v>
      </c>
      <c r="F1428">
        <v>1.1286173E-2</v>
      </c>
      <c r="G1428">
        <v>1.4933786000000001E-3</v>
      </c>
      <c r="H1428">
        <v>1.6824199799999998E-2</v>
      </c>
      <c r="I1428">
        <v>2.7575018499999999E-2</v>
      </c>
    </row>
    <row r="1429" spans="1:9" x14ac:dyDescent="0.3">
      <c r="A1429" s="70">
        <v>43713</v>
      </c>
      <c r="B1429">
        <v>272.68200683589998</v>
      </c>
      <c r="C1429">
        <v>124.78308868409999</v>
      </c>
      <c r="D1429">
        <v>51.481483459499998</v>
      </c>
      <c r="E1429">
        <v>4.4710297585000003</v>
      </c>
      <c r="F1429">
        <v>1.2773671699999999E-2</v>
      </c>
      <c r="G1429">
        <v>-1.8276445700000001E-2</v>
      </c>
      <c r="H1429">
        <v>1.9363083100000001E-2</v>
      </c>
      <c r="I1429">
        <v>6.3033828200000003E-2</v>
      </c>
    </row>
    <row r="1430" spans="1:9" x14ac:dyDescent="0.3">
      <c r="A1430" s="70">
        <v>43714</v>
      </c>
      <c r="B1430">
        <v>272.89254760739999</v>
      </c>
      <c r="C1430">
        <v>125.6709976196</v>
      </c>
      <c r="D1430">
        <v>51.476650237999998</v>
      </c>
      <c r="E1430">
        <v>4.4439158440000002</v>
      </c>
      <c r="F1430">
        <v>7.7181310000000003E-4</v>
      </c>
      <c r="G1430">
        <v>7.0904226000000001E-3</v>
      </c>
      <c r="H1430">
        <v>-9.3887099999999998E-5</v>
      </c>
      <c r="I1430">
        <v>-6.0828185E-3</v>
      </c>
    </row>
    <row r="1431" spans="1:9" x14ac:dyDescent="0.3">
      <c r="A1431" s="70">
        <v>43717</v>
      </c>
      <c r="B1431">
        <v>273.02993774409998</v>
      </c>
      <c r="C1431">
        <v>123.4383850098</v>
      </c>
      <c r="D1431">
        <v>51.696304321299998</v>
      </c>
      <c r="E1431">
        <v>4.4899349212999997</v>
      </c>
      <c r="F1431">
        <v>5.03332E-4</v>
      </c>
      <c r="G1431">
        <v>-1.7925237199999999E-2</v>
      </c>
      <c r="H1431">
        <v>4.2579844000000004E-3</v>
      </c>
      <c r="I1431">
        <v>1.0302272899999999E-2</v>
      </c>
    </row>
    <row r="1432" spans="1:9" x14ac:dyDescent="0.3">
      <c r="A1432" s="70">
        <v>43718</v>
      </c>
      <c r="B1432">
        <v>272.9658203125</v>
      </c>
      <c r="C1432">
        <v>121.2748336792</v>
      </c>
      <c r="D1432">
        <v>52.306995391800001</v>
      </c>
      <c r="E1432">
        <v>4.5566010475000001</v>
      </c>
      <c r="F1432">
        <v>-2.3486420000000001E-4</v>
      </c>
      <c r="G1432">
        <v>-1.7682802099999999E-2</v>
      </c>
      <c r="H1432">
        <v>1.17438214E-2</v>
      </c>
      <c r="I1432">
        <v>1.4738753800000001E-2</v>
      </c>
    </row>
    <row r="1433" spans="1:9" x14ac:dyDescent="0.3">
      <c r="A1433" s="70">
        <v>43719</v>
      </c>
      <c r="B1433">
        <v>274.90689086909998</v>
      </c>
      <c r="C1433">
        <v>121.05931854249999</v>
      </c>
      <c r="D1433">
        <v>53.970092773399998</v>
      </c>
      <c r="E1433">
        <v>4.5852065085999998</v>
      </c>
      <c r="F1433">
        <v>7.0858746999999996E-3</v>
      </c>
      <c r="G1433">
        <v>-1.7786613000000001E-3</v>
      </c>
      <c r="H1433">
        <v>3.1299938399999998E-2</v>
      </c>
      <c r="I1433">
        <v>6.2581835000000002E-3</v>
      </c>
    </row>
    <row r="1434" spans="1:9" x14ac:dyDescent="0.3">
      <c r="A1434" s="70">
        <v>43720</v>
      </c>
      <c r="B1434">
        <v>275.85906982419999</v>
      </c>
      <c r="C1434">
        <v>120.26625823969999</v>
      </c>
      <c r="D1434">
        <v>53.849411010700003</v>
      </c>
      <c r="E1434">
        <v>4.5837140083000003</v>
      </c>
      <c r="F1434">
        <v>3.4576570999999999E-3</v>
      </c>
      <c r="G1434">
        <v>-6.5725578999999996E-3</v>
      </c>
      <c r="H1434">
        <v>-2.2385896999999998E-3</v>
      </c>
      <c r="I1434">
        <v>-3.2555639999999999E-4</v>
      </c>
    </row>
    <row r="1435" spans="1:9" x14ac:dyDescent="0.3">
      <c r="A1435" s="70">
        <v>43721</v>
      </c>
      <c r="B1435">
        <v>275.67590332029999</v>
      </c>
      <c r="C1435">
        <v>117.6974487305</v>
      </c>
      <c r="D1435">
        <v>52.801822662399999</v>
      </c>
      <c r="E1435">
        <v>4.5257549285999996</v>
      </c>
      <c r="F1435">
        <v>-6.6420629999999997E-4</v>
      </c>
      <c r="G1435">
        <v>-2.1590765500000001E-2</v>
      </c>
      <c r="H1435">
        <v>-1.96457557E-2</v>
      </c>
      <c r="I1435">
        <v>-1.27251901E-2</v>
      </c>
    </row>
    <row r="1436" spans="1:9" x14ac:dyDescent="0.3">
      <c r="A1436" s="70">
        <v>43724</v>
      </c>
      <c r="B1436">
        <v>274.82455444340002</v>
      </c>
      <c r="C1436">
        <v>119.19732666020001</v>
      </c>
      <c r="D1436">
        <v>53.079410553000002</v>
      </c>
      <c r="E1436">
        <v>4.4827203751000004</v>
      </c>
      <c r="F1436">
        <v>-3.0930022000000001E-3</v>
      </c>
      <c r="G1436">
        <v>1.2662988999999999E-2</v>
      </c>
      <c r="H1436">
        <v>5.2433942999999998E-3</v>
      </c>
      <c r="I1436">
        <v>-9.5543095999999997E-3</v>
      </c>
    </row>
    <row r="1437" spans="1:9" x14ac:dyDescent="0.3">
      <c r="A1437" s="70">
        <v>43725</v>
      </c>
      <c r="B1437">
        <v>275.5203552246</v>
      </c>
      <c r="C1437">
        <v>119.8438949585</v>
      </c>
      <c r="D1437">
        <v>53.272514343300003</v>
      </c>
      <c r="E1437">
        <v>4.5041146277999999</v>
      </c>
      <c r="F1437">
        <v>2.5286002999999999E-3</v>
      </c>
      <c r="G1437">
        <v>5.4096934999999999E-3</v>
      </c>
      <c r="H1437">
        <v>3.6314152999999999E-3</v>
      </c>
      <c r="I1437">
        <v>4.7612519999999997E-3</v>
      </c>
    </row>
    <row r="1438" spans="1:9" x14ac:dyDescent="0.3">
      <c r="A1438" s="70">
        <v>43726</v>
      </c>
      <c r="B1438">
        <v>275.6851196289</v>
      </c>
      <c r="C1438">
        <v>120.3524398804</v>
      </c>
      <c r="D1438">
        <v>53.772167205800002</v>
      </c>
      <c r="E1438">
        <v>4.4769992827999996</v>
      </c>
      <c r="F1438">
        <v>5.9783299999999998E-4</v>
      </c>
      <c r="G1438">
        <v>4.2344167000000002E-3</v>
      </c>
      <c r="H1438">
        <v>9.3354752999999999E-3</v>
      </c>
      <c r="I1438">
        <v>-6.0383216999999999E-3</v>
      </c>
    </row>
    <row r="1439" spans="1:9" x14ac:dyDescent="0.3">
      <c r="A1439" s="70">
        <v>43727</v>
      </c>
      <c r="B1439">
        <v>275.66687011720001</v>
      </c>
      <c r="C1439">
        <v>120.7144775391</v>
      </c>
      <c r="D1439">
        <v>53.335269928000002</v>
      </c>
      <c r="E1439">
        <v>4.4013786316000001</v>
      </c>
      <c r="F1439">
        <v>-6.6199100000000001E-5</v>
      </c>
      <c r="G1439">
        <v>3.0036301999999998E-3</v>
      </c>
      <c r="H1439">
        <v>-8.1581581E-3</v>
      </c>
      <c r="I1439">
        <v>-1.7035201900000001E-2</v>
      </c>
    </row>
    <row r="1440" spans="1:9" x14ac:dyDescent="0.3">
      <c r="A1440" s="70">
        <v>43728</v>
      </c>
      <c r="B1440">
        <v>274.36437988279999</v>
      </c>
      <c r="C1440">
        <v>122.3091506958</v>
      </c>
      <c r="D1440">
        <v>52.555614471399998</v>
      </c>
      <c r="E1440">
        <v>4.2956614493999998</v>
      </c>
      <c r="F1440">
        <v>-4.7360678999999999E-3</v>
      </c>
      <c r="G1440">
        <v>1.31237942E-2</v>
      </c>
      <c r="H1440">
        <v>-1.47259049E-2</v>
      </c>
      <c r="I1440">
        <v>-2.4312269099999999E-2</v>
      </c>
    </row>
    <row r="1441" spans="1:9" x14ac:dyDescent="0.3">
      <c r="A1441" s="70">
        <v>43731</v>
      </c>
      <c r="B1441">
        <v>274.2999572754</v>
      </c>
      <c r="C1441">
        <v>122.2833099365</v>
      </c>
      <c r="D1441">
        <v>52.7945747375</v>
      </c>
      <c r="E1441">
        <v>4.3491415977000001</v>
      </c>
      <c r="F1441">
        <v>-2.348343E-4</v>
      </c>
      <c r="G1441">
        <v>-2.1129650000000001E-4</v>
      </c>
      <c r="H1441">
        <v>4.5365021E-3</v>
      </c>
      <c r="I1441">
        <v>1.23729437E-2</v>
      </c>
    </row>
    <row r="1442" spans="1:9" x14ac:dyDescent="0.3">
      <c r="A1442" s="70">
        <v>43732</v>
      </c>
      <c r="B1442">
        <v>272.14758300779999</v>
      </c>
      <c r="C1442">
        <v>123.7573547363</v>
      </c>
      <c r="D1442">
        <v>52.543548584</v>
      </c>
      <c r="E1442">
        <v>4.2916812896999996</v>
      </c>
      <c r="F1442">
        <v>-7.8777384000000006E-3</v>
      </c>
      <c r="G1442">
        <v>1.1982266700000001E-2</v>
      </c>
      <c r="H1442">
        <v>-4.7661116999999998E-3</v>
      </c>
      <c r="I1442">
        <v>-1.3299926599999999E-2</v>
      </c>
    </row>
    <row r="1443" spans="1:9" x14ac:dyDescent="0.3">
      <c r="A1443" s="70">
        <v>43733</v>
      </c>
      <c r="B1443">
        <v>273.75723266599999</v>
      </c>
      <c r="C1443">
        <v>121.9471664429</v>
      </c>
      <c r="D1443">
        <v>53.352161407499999</v>
      </c>
      <c r="E1443">
        <v>4.4334697722999996</v>
      </c>
      <c r="F1443">
        <v>5.8971976999999997E-3</v>
      </c>
      <c r="G1443">
        <v>-1.4734942900000001E-2</v>
      </c>
      <c r="H1443">
        <v>1.52721681E-2</v>
      </c>
      <c r="I1443">
        <v>3.2503956600000002E-2</v>
      </c>
    </row>
    <row r="1444" spans="1:9" x14ac:dyDescent="0.3">
      <c r="A1444" s="70">
        <v>43734</v>
      </c>
      <c r="B1444">
        <v>273.18698120120001</v>
      </c>
      <c r="C1444">
        <v>122.7315750122</v>
      </c>
      <c r="D1444">
        <v>53.077003478999998</v>
      </c>
      <c r="E1444">
        <v>4.4113302231000002</v>
      </c>
      <c r="F1444">
        <v>-2.0852279000000001E-3</v>
      </c>
      <c r="G1444">
        <v>6.4117647000000002E-3</v>
      </c>
      <c r="H1444">
        <v>-5.1707356999999999E-3</v>
      </c>
      <c r="I1444">
        <v>-5.0062398999999999E-3</v>
      </c>
    </row>
    <row r="1445" spans="1:9" x14ac:dyDescent="0.3">
      <c r="A1445" s="70">
        <v>43735</v>
      </c>
      <c r="B1445">
        <v>271.71520996089998</v>
      </c>
      <c r="C1445">
        <v>123.03326416020001</v>
      </c>
      <c r="D1445">
        <v>52.818714141800001</v>
      </c>
      <c r="E1445">
        <v>4.2725281715000003</v>
      </c>
      <c r="F1445">
        <v>-5.401978E-3</v>
      </c>
      <c r="G1445">
        <v>2.4551055000000001E-3</v>
      </c>
      <c r="H1445">
        <v>-4.8781924999999997E-3</v>
      </c>
      <c r="I1445">
        <v>-3.1970552200000002E-2</v>
      </c>
    </row>
    <row r="1446" spans="1:9" x14ac:dyDescent="0.3">
      <c r="A1446" s="70">
        <v>43738</v>
      </c>
      <c r="B1446">
        <v>272.97540283199999</v>
      </c>
      <c r="C1446">
        <v>123.33489227290001</v>
      </c>
      <c r="D1446">
        <v>54.061820983899999</v>
      </c>
      <c r="E1446">
        <v>4.3299894332999997</v>
      </c>
      <c r="F1446">
        <v>4.6271960000000001E-3</v>
      </c>
      <c r="G1446">
        <v>2.4485978000000001E-3</v>
      </c>
      <c r="H1446">
        <v>2.3262662399999998E-2</v>
      </c>
      <c r="I1446">
        <v>1.3359372E-2</v>
      </c>
    </row>
    <row r="1447" spans="1:9" x14ac:dyDescent="0.3">
      <c r="A1447" s="70">
        <v>43739</v>
      </c>
      <c r="B1447">
        <v>269.72845458979998</v>
      </c>
      <c r="C1447">
        <v>123.706199646</v>
      </c>
      <c r="D1447">
        <v>54.211486816399997</v>
      </c>
      <c r="E1447">
        <v>4.3282485008</v>
      </c>
      <c r="F1447">
        <v>-1.19659624E-2</v>
      </c>
      <c r="G1447">
        <v>3.0060396000000001E-3</v>
      </c>
      <c r="H1447">
        <v>2.7645950999999999E-3</v>
      </c>
      <c r="I1447">
        <v>-4.0214480000000001E-4</v>
      </c>
    </row>
    <row r="1448" spans="1:9" x14ac:dyDescent="0.3">
      <c r="A1448" s="70">
        <v>43740</v>
      </c>
      <c r="B1448">
        <v>264.96383666989999</v>
      </c>
      <c r="C1448">
        <v>124.0084609985</v>
      </c>
      <c r="D1448">
        <v>52.852523803700002</v>
      </c>
      <c r="E1448">
        <v>4.3043675422999996</v>
      </c>
      <c r="F1448">
        <v>-1.7822377899999998E-2</v>
      </c>
      <c r="G1448">
        <v>2.4404005999999999E-3</v>
      </c>
      <c r="H1448">
        <v>-2.5387354599999998E-2</v>
      </c>
      <c r="I1448">
        <v>-5.5327422000000003E-3</v>
      </c>
    </row>
    <row r="1449" spans="1:9" x14ac:dyDescent="0.3">
      <c r="A1449" s="70">
        <v>43741</v>
      </c>
      <c r="B1449">
        <v>267.13455200200002</v>
      </c>
      <c r="C1449">
        <v>125.1396865845</v>
      </c>
      <c r="D1449">
        <v>53.3014793396</v>
      </c>
      <c r="E1449">
        <v>4.5100841522000001</v>
      </c>
      <c r="F1449">
        <v>8.1591202999999994E-3</v>
      </c>
      <c r="G1449">
        <v>9.0808089000000008E-3</v>
      </c>
      <c r="H1449">
        <v>8.4586204999999998E-3</v>
      </c>
      <c r="I1449">
        <v>4.6685597600000003E-2</v>
      </c>
    </row>
    <row r="1450" spans="1:9" x14ac:dyDescent="0.3">
      <c r="A1450" s="70">
        <v>43742</v>
      </c>
      <c r="B1450">
        <v>270.7494506836</v>
      </c>
      <c r="C1450">
        <v>126.0636291504</v>
      </c>
      <c r="D1450">
        <v>54.795604705800002</v>
      </c>
      <c r="E1450">
        <v>4.5265007018999999</v>
      </c>
      <c r="F1450">
        <v>1.34413855E-2</v>
      </c>
      <c r="G1450">
        <v>7.3561666999999997E-3</v>
      </c>
      <c r="H1450">
        <v>2.76458989E-2</v>
      </c>
      <c r="I1450">
        <v>3.6333566000000001E-3</v>
      </c>
    </row>
    <row r="1451" spans="1:9" x14ac:dyDescent="0.3">
      <c r="A1451" s="70">
        <v>43745</v>
      </c>
      <c r="B1451">
        <v>269.58126831049998</v>
      </c>
      <c r="C1451">
        <v>125.0187988281</v>
      </c>
      <c r="D1451">
        <v>54.807685852100001</v>
      </c>
      <c r="E1451">
        <v>4.5852065085999998</v>
      </c>
      <c r="F1451">
        <v>-4.3239599000000004E-3</v>
      </c>
      <c r="G1451">
        <v>-8.3226561000000008E-3</v>
      </c>
      <c r="H1451">
        <v>2.2045229999999999E-4</v>
      </c>
      <c r="I1451">
        <v>1.28859757E-2</v>
      </c>
    </row>
    <row r="1452" spans="1:9" x14ac:dyDescent="0.3">
      <c r="A1452" s="70">
        <v>43746</v>
      </c>
      <c r="B1452">
        <v>265.3960571289</v>
      </c>
      <c r="C1452">
        <v>125.355506897</v>
      </c>
      <c r="D1452">
        <v>54.165615081799999</v>
      </c>
      <c r="E1452">
        <v>4.4085941315000001</v>
      </c>
      <c r="F1452">
        <v>-1.5646631599999999E-2</v>
      </c>
      <c r="G1452">
        <v>2.6896391999999998E-3</v>
      </c>
      <c r="H1452">
        <v>-1.17841379E-2</v>
      </c>
      <c r="I1452">
        <v>-3.92792972E-2</v>
      </c>
    </row>
    <row r="1453" spans="1:9" x14ac:dyDescent="0.3">
      <c r="A1453" s="70">
        <v>43747</v>
      </c>
      <c r="B1453">
        <v>267.91638183589998</v>
      </c>
      <c r="C1453">
        <v>124.6474685669</v>
      </c>
      <c r="D1453">
        <v>54.800445556600003</v>
      </c>
      <c r="E1453">
        <v>4.4951581955000002</v>
      </c>
      <c r="F1453">
        <v>9.4516583000000005E-3</v>
      </c>
      <c r="G1453">
        <v>-5.6642543999999998E-3</v>
      </c>
      <c r="H1453">
        <v>1.16520255E-2</v>
      </c>
      <c r="I1453">
        <v>1.9445013399999999E-2</v>
      </c>
    </row>
    <row r="1454" spans="1:9" x14ac:dyDescent="0.3">
      <c r="A1454" s="70">
        <v>43748</v>
      </c>
      <c r="B1454">
        <v>269.72845458979998</v>
      </c>
      <c r="C1454">
        <v>122.79090118409999</v>
      </c>
      <c r="D1454">
        <v>55.539070129400002</v>
      </c>
      <c r="E1454">
        <v>4.5528674126000004</v>
      </c>
      <c r="F1454">
        <v>6.7408054E-3</v>
      </c>
      <c r="G1454">
        <v>-1.50065831E-2</v>
      </c>
      <c r="H1454">
        <v>1.3388414899999999E-2</v>
      </c>
      <c r="I1454">
        <v>1.27563741E-2</v>
      </c>
    </row>
    <row r="1455" spans="1:9" x14ac:dyDescent="0.3">
      <c r="A1455" s="70">
        <v>43749</v>
      </c>
      <c r="B1455">
        <v>272.52465820309999</v>
      </c>
      <c r="C1455">
        <v>121.27117919920001</v>
      </c>
      <c r="D1455">
        <v>57.016311645499997</v>
      </c>
      <c r="E1455">
        <v>4.6264996528999998</v>
      </c>
      <c r="F1455">
        <v>1.03133697E-2</v>
      </c>
      <c r="G1455">
        <v>-1.245373E-2</v>
      </c>
      <c r="H1455">
        <v>2.62506567E-2</v>
      </c>
      <c r="I1455">
        <v>1.6043332600000001E-2</v>
      </c>
    </row>
    <row r="1456" spans="1:9" x14ac:dyDescent="0.3">
      <c r="A1456" s="70">
        <v>43752</v>
      </c>
      <c r="B1456">
        <v>272.22119140619998</v>
      </c>
      <c r="C1456">
        <v>122.15194702150001</v>
      </c>
      <c r="D1456">
        <v>56.934238433799997</v>
      </c>
      <c r="E1456">
        <v>4.6399312018999996</v>
      </c>
      <c r="F1456">
        <v>-1.1141593000000001E-3</v>
      </c>
      <c r="G1456">
        <v>7.2365488E-3</v>
      </c>
      <c r="H1456">
        <v>-1.440506E-3</v>
      </c>
      <c r="I1456">
        <v>2.8989712999999999E-3</v>
      </c>
    </row>
    <row r="1457" spans="1:9" x14ac:dyDescent="0.3">
      <c r="A1457" s="70">
        <v>43753</v>
      </c>
      <c r="B1457">
        <v>274.91622924799998</v>
      </c>
      <c r="C1457">
        <v>120.67533874510001</v>
      </c>
      <c r="D1457">
        <v>56.801483154300001</v>
      </c>
      <c r="E1457">
        <v>4.8847017287999996</v>
      </c>
      <c r="F1457">
        <v>9.8514907999999995E-3</v>
      </c>
      <c r="G1457">
        <v>-1.21619485E-2</v>
      </c>
      <c r="H1457">
        <v>-2.3344529000000002E-3</v>
      </c>
      <c r="I1457">
        <v>5.1408686100000003E-2</v>
      </c>
    </row>
    <row r="1458" spans="1:9" x14ac:dyDescent="0.3">
      <c r="A1458" s="70">
        <v>43754</v>
      </c>
      <c r="B1458">
        <v>274.47463989260001</v>
      </c>
      <c r="C1458">
        <v>120.8221588135</v>
      </c>
      <c r="D1458">
        <v>56.5721702576</v>
      </c>
      <c r="E1458">
        <v>4.8309698105000001</v>
      </c>
      <c r="F1458">
        <v>-1.6075601999999999E-3</v>
      </c>
      <c r="G1458">
        <v>1.2159139E-3</v>
      </c>
      <c r="H1458">
        <v>-4.0452645000000004E-3</v>
      </c>
      <c r="I1458">
        <v>-1.10609886E-2</v>
      </c>
    </row>
    <row r="1459" spans="1:9" x14ac:dyDescent="0.3">
      <c r="A1459" s="70">
        <v>43755</v>
      </c>
      <c r="B1459">
        <v>275.28421020510001</v>
      </c>
      <c r="C1459">
        <v>120.5285415649</v>
      </c>
      <c r="D1459">
        <v>56.791831970200001</v>
      </c>
      <c r="E1459">
        <v>4.832962513</v>
      </c>
      <c r="F1459">
        <v>2.9451855000000001E-3</v>
      </c>
      <c r="G1459">
        <v>-2.4331181999999998E-3</v>
      </c>
      <c r="H1459">
        <v>3.8753392999999999E-3</v>
      </c>
      <c r="I1459">
        <v>4.1239990000000002E-4</v>
      </c>
    </row>
    <row r="1460" spans="1:9" x14ac:dyDescent="0.3">
      <c r="A1460" s="70">
        <v>43756</v>
      </c>
      <c r="B1460">
        <v>274.07919311519998</v>
      </c>
      <c r="C1460">
        <v>120.5285415649</v>
      </c>
      <c r="D1460">
        <v>57.064579010000003</v>
      </c>
      <c r="E1460">
        <v>4.7384366989000002</v>
      </c>
      <c r="F1460">
        <v>-4.3869649999999996E-3</v>
      </c>
      <c r="G1460">
        <v>0</v>
      </c>
      <c r="H1460">
        <v>4.7910796000000004E-3</v>
      </c>
      <c r="I1460">
        <v>-1.9752365399999999E-2</v>
      </c>
    </row>
    <row r="1461" spans="1:9" x14ac:dyDescent="0.3">
      <c r="A1461" s="70">
        <v>43759</v>
      </c>
      <c r="B1461">
        <v>275.93728637700002</v>
      </c>
      <c r="C1461">
        <v>119.62185668950001</v>
      </c>
      <c r="D1461">
        <v>58.054241180399998</v>
      </c>
      <c r="E1461">
        <v>4.8757457733000003</v>
      </c>
      <c r="F1461">
        <v>6.7565259999999997E-3</v>
      </c>
      <c r="G1461">
        <v>-7.5510113000000004E-3</v>
      </c>
      <c r="H1461">
        <v>1.7194174699999999E-2</v>
      </c>
      <c r="I1461">
        <v>2.85658009E-2</v>
      </c>
    </row>
    <row r="1462" spans="1:9" x14ac:dyDescent="0.3">
      <c r="A1462" s="70">
        <v>43760</v>
      </c>
      <c r="B1462">
        <v>275.03582763669999</v>
      </c>
      <c r="C1462">
        <v>120.32126617430001</v>
      </c>
      <c r="D1462">
        <v>57.921493530299998</v>
      </c>
      <c r="E1462">
        <v>4.8657956123000004</v>
      </c>
      <c r="F1462">
        <v>-3.2722451E-3</v>
      </c>
      <c r="G1462">
        <v>5.8298105000000001E-3</v>
      </c>
      <c r="H1462">
        <v>-2.2892325000000002E-3</v>
      </c>
      <c r="I1462">
        <v>-2.0428315999999999E-3</v>
      </c>
    </row>
    <row r="1463" spans="1:9" x14ac:dyDescent="0.3">
      <c r="A1463" s="70">
        <v>43761</v>
      </c>
      <c r="B1463">
        <v>275.83605957029999</v>
      </c>
      <c r="C1463">
        <v>120.44221496580001</v>
      </c>
      <c r="D1463">
        <v>58.698722839399998</v>
      </c>
      <c r="E1463">
        <v>4.8528618813</v>
      </c>
      <c r="F1463">
        <v>2.9053307E-3</v>
      </c>
      <c r="G1463">
        <v>1.0047105E-3</v>
      </c>
      <c r="H1463">
        <v>1.3329435299999999E-2</v>
      </c>
      <c r="I1463">
        <v>-2.6616307000000001E-3</v>
      </c>
    </row>
    <row r="1464" spans="1:9" x14ac:dyDescent="0.3">
      <c r="A1464" s="70">
        <v>43762</v>
      </c>
      <c r="B1464">
        <v>276.28677368159998</v>
      </c>
      <c r="C1464">
        <v>120.200378418</v>
      </c>
      <c r="D1464">
        <v>58.795276641800001</v>
      </c>
      <c r="E1464">
        <v>4.8968901634000002</v>
      </c>
      <c r="F1464">
        <v>1.6326591999999999E-3</v>
      </c>
      <c r="G1464">
        <v>-2.0099237000000001E-3</v>
      </c>
      <c r="H1464">
        <v>1.6435533E-3</v>
      </c>
      <c r="I1464">
        <v>9.0317335999999995E-3</v>
      </c>
    </row>
    <row r="1465" spans="1:9" x14ac:dyDescent="0.3">
      <c r="A1465" s="70">
        <v>43763</v>
      </c>
      <c r="B1465">
        <v>277.41815185550001</v>
      </c>
      <c r="C1465">
        <v>119.61320495610001</v>
      </c>
      <c r="D1465">
        <v>59.519416809100001</v>
      </c>
      <c r="E1465">
        <v>5.0879297255999996</v>
      </c>
      <c r="F1465">
        <v>4.0865800000000002E-3</v>
      </c>
      <c r="G1465">
        <v>-4.8969256000000001E-3</v>
      </c>
      <c r="H1465">
        <v>1.2241069800000001E-2</v>
      </c>
      <c r="I1465">
        <v>3.82706711E-2</v>
      </c>
    </row>
    <row r="1466" spans="1:9" x14ac:dyDescent="0.3">
      <c r="A1466" s="70">
        <v>43766</v>
      </c>
      <c r="B1466">
        <v>278.98184204099999</v>
      </c>
      <c r="C1466">
        <v>118.52523040769999</v>
      </c>
      <c r="D1466">
        <v>60.115619659399997</v>
      </c>
      <c r="E1466">
        <v>5.1438989638999999</v>
      </c>
      <c r="F1466">
        <v>5.6207560000000002E-3</v>
      </c>
      <c r="G1466">
        <v>-9.1373919999999994E-3</v>
      </c>
      <c r="H1466">
        <v>9.9671099999999995E-3</v>
      </c>
      <c r="I1466">
        <v>1.0940330999999999E-2</v>
      </c>
    </row>
    <row r="1467" spans="1:9" x14ac:dyDescent="0.3">
      <c r="A1467" s="70">
        <v>43767</v>
      </c>
      <c r="B1467">
        <v>278.89910888669999</v>
      </c>
      <c r="C1467">
        <v>118.6029434204</v>
      </c>
      <c r="D1467">
        <v>58.7252845764</v>
      </c>
      <c r="E1467">
        <v>5.0476331711000002</v>
      </c>
      <c r="F1467">
        <v>-2.9659789999999999E-4</v>
      </c>
      <c r="G1467">
        <v>6.5545160000000002E-4</v>
      </c>
      <c r="H1467">
        <v>-2.3399325799999999E-2</v>
      </c>
      <c r="I1467">
        <v>-1.8891890800000002E-2</v>
      </c>
    </row>
    <row r="1468" spans="1:9" x14ac:dyDescent="0.3">
      <c r="A1468" s="70">
        <v>43768</v>
      </c>
      <c r="B1468">
        <v>279.75457763669999</v>
      </c>
      <c r="C1468">
        <v>120.3385314941</v>
      </c>
      <c r="D1468">
        <v>58.718036651600002</v>
      </c>
      <c r="E1468">
        <v>5.0496225357000002</v>
      </c>
      <c r="F1468">
        <v>3.0626108000000002E-3</v>
      </c>
      <c r="G1468">
        <v>1.4527562399999999E-2</v>
      </c>
      <c r="H1468">
        <v>-1.2342850000000001E-4</v>
      </c>
      <c r="I1468">
        <v>3.9404069999999998E-4</v>
      </c>
    </row>
    <row r="1469" spans="1:9" x14ac:dyDescent="0.3">
      <c r="A1469" s="70">
        <v>43769</v>
      </c>
      <c r="B1469">
        <v>279.00939941410002</v>
      </c>
      <c r="C1469">
        <v>121.9620056152</v>
      </c>
      <c r="D1469">
        <v>60.045627594000003</v>
      </c>
      <c r="E1469">
        <v>5.0003700255999997</v>
      </c>
      <c r="F1469">
        <v>-2.6672394999999998E-3</v>
      </c>
      <c r="G1469">
        <v>1.3400700099999999E-2</v>
      </c>
      <c r="H1469">
        <v>2.2357785099999999E-2</v>
      </c>
      <c r="I1469">
        <v>-9.8015802999999995E-3</v>
      </c>
    </row>
    <row r="1470" spans="1:9" x14ac:dyDescent="0.3">
      <c r="A1470" s="70">
        <v>43770</v>
      </c>
      <c r="B1470">
        <v>281.5941772461</v>
      </c>
      <c r="C1470">
        <v>121.58651733400001</v>
      </c>
      <c r="D1470">
        <v>61.749771118200002</v>
      </c>
      <c r="E1470">
        <v>5.0394244194000004</v>
      </c>
      <c r="F1470">
        <v>9.2214758000000001E-3</v>
      </c>
      <c r="G1470">
        <v>-3.0834806000000002E-3</v>
      </c>
      <c r="H1470">
        <v>2.7985535799999999E-2</v>
      </c>
      <c r="I1470">
        <v>7.7799582000000001E-3</v>
      </c>
    </row>
    <row r="1471" spans="1:9" x14ac:dyDescent="0.3">
      <c r="A1471" s="70">
        <v>43773</v>
      </c>
      <c r="B1471">
        <v>282.7254333496</v>
      </c>
      <c r="C1471">
        <v>119.9862747192</v>
      </c>
      <c r="D1471">
        <v>62.155277252200001</v>
      </c>
      <c r="E1471">
        <v>5.2361841201999999</v>
      </c>
      <c r="F1471">
        <v>4.0092798000000004E-3</v>
      </c>
      <c r="G1471">
        <v>-1.3248727300000001E-2</v>
      </c>
      <c r="H1471">
        <v>6.5454570000000002E-3</v>
      </c>
      <c r="I1471">
        <v>3.83011386E-2</v>
      </c>
    </row>
    <row r="1472" spans="1:9" x14ac:dyDescent="0.3">
      <c r="A1472" s="70">
        <v>43774</v>
      </c>
      <c r="B1472">
        <v>282.41287231450002</v>
      </c>
      <c r="C1472">
        <v>118.6368713379</v>
      </c>
      <c r="D1472">
        <v>62.065982818599998</v>
      </c>
      <c r="E1472">
        <v>5.2140460013999999</v>
      </c>
      <c r="F1472">
        <v>-1.1061401000000001E-3</v>
      </c>
      <c r="G1472">
        <v>-1.1310032500000001E-2</v>
      </c>
      <c r="H1472">
        <v>-1.4376676999999999E-3</v>
      </c>
      <c r="I1472">
        <v>-4.2368735999999997E-3</v>
      </c>
    </row>
    <row r="1473" spans="1:9" x14ac:dyDescent="0.3">
      <c r="A1473" s="70">
        <v>43775</v>
      </c>
      <c r="B1473">
        <v>282.47720336909998</v>
      </c>
      <c r="C1473">
        <v>119.35479736329999</v>
      </c>
      <c r="D1473">
        <v>62.092529296899997</v>
      </c>
      <c r="E1473">
        <v>5.1647934914000002</v>
      </c>
      <c r="F1473">
        <v>2.2776489999999999E-4</v>
      </c>
      <c r="G1473">
        <v>6.0332212999999997E-3</v>
      </c>
      <c r="H1473">
        <v>4.2762239999999998E-4</v>
      </c>
      <c r="I1473">
        <v>-9.4910186999999993E-3</v>
      </c>
    </row>
    <row r="1474" spans="1:9" x14ac:dyDescent="0.3">
      <c r="A1474" s="70">
        <v>43776</v>
      </c>
      <c r="B1474">
        <v>283.47064208979998</v>
      </c>
      <c r="C1474">
        <v>117.19226074220001</v>
      </c>
      <c r="D1474">
        <v>62.8091506958</v>
      </c>
      <c r="E1474">
        <v>5.1824545860000004</v>
      </c>
      <c r="F1474">
        <v>3.5107112999999998E-3</v>
      </c>
      <c r="G1474">
        <v>-1.8284707399999999E-2</v>
      </c>
      <c r="H1474">
        <v>1.14750941E-2</v>
      </c>
      <c r="I1474">
        <v>3.4136828999999998E-3</v>
      </c>
    </row>
    <row r="1475" spans="1:9" x14ac:dyDescent="0.3">
      <c r="A1475" s="70">
        <v>43777</v>
      </c>
      <c r="B1475">
        <v>284.16967773440001</v>
      </c>
      <c r="C1475">
        <v>116.6992263794</v>
      </c>
      <c r="D1475">
        <v>62.981048584</v>
      </c>
      <c r="E1475">
        <v>5.1685242653000003</v>
      </c>
      <c r="F1475">
        <v>2.4629539999999998E-3</v>
      </c>
      <c r="G1475">
        <v>-4.2159301999999997E-3</v>
      </c>
      <c r="H1475">
        <v>2.7330903999999998E-3</v>
      </c>
      <c r="I1475">
        <v>-2.6915964999999998E-3</v>
      </c>
    </row>
    <row r="1476" spans="1:9" x14ac:dyDescent="0.3">
      <c r="A1476" s="70">
        <v>43780</v>
      </c>
      <c r="B1476">
        <v>283.62701416020002</v>
      </c>
      <c r="C1476">
        <v>116.7770690918</v>
      </c>
      <c r="D1476">
        <v>63.479778289800002</v>
      </c>
      <c r="E1476">
        <v>5.1784749030999997</v>
      </c>
      <c r="F1476">
        <v>-1.911472E-3</v>
      </c>
      <c r="G1476">
        <v>6.6681469999999997E-4</v>
      </c>
      <c r="H1476">
        <v>7.8875379999999995E-3</v>
      </c>
      <c r="I1476">
        <v>1.9233868000000001E-3</v>
      </c>
    </row>
    <row r="1477" spans="1:9" x14ac:dyDescent="0.3">
      <c r="A1477" s="70">
        <v>43781</v>
      </c>
      <c r="B1477">
        <v>284.2248840332</v>
      </c>
      <c r="C1477">
        <v>117.3133392334</v>
      </c>
      <c r="D1477">
        <v>63.4216690063</v>
      </c>
      <c r="E1477">
        <v>5.2140460013999999</v>
      </c>
      <c r="F1477">
        <v>2.1057253999999998E-3</v>
      </c>
      <c r="G1477">
        <v>4.5817432999999998E-3</v>
      </c>
      <c r="H1477">
        <v>-9.1581759999999996E-4</v>
      </c>
      <c r="I1477">
        <v>6.8455455000000004E-3</v>
      </c>
    </row>
    <row r="1478" spans="1:9" x14ac:dyDescent="0.3">
      <c r="A1478" s="70">
        <v>43782</v>
      </c>
      <c r="B1478">
        <v>284.31686401370001</v>
      </c>
      <c r="C1478">
        <v>118.0745544434</v>
      </c>
      <c r="D1478">
        <v>64.029365539599993</v>
      </c>
      <c r="E1478">
        <v>5.1881752014</v>
      </c>
      <c r="F1478">
        <v>3.2356460000000002E-4</v>
      </c>
      <c r="G1478">
        <v>6.4677741000000004E-3</v>
      </c>
      <c r="H1478">
        <v>9.5362291999999994E-3</v>
      </c>
      <c r="I1478">
        <v>-4.9741018000000001E-3</v>
      </c>
    </row>
    <row r="1479" spans="1:9" x14ac:dyDescent="0.3">
      <c r="A1479" s="70">
        <v>43783</v>
      </c>
      <c r="B1479">
        <v>284.73071289059999</v>
      </c>
      <c r="C1479">
        <v>119.29424285890001</v>
      </c>
      <c r="D1479">
        <v>63.5863113403</v>
      </c>
      <c r="E1479">
        <v>5.2185230254999997</v>
      </c>
      <c r="F1479">
        <v>1.4545319999999999E-3</v>
      </c>
      <c r="G1479">
        <v>1.0276828E-2</v>
      </c>
      <c r="H1479">
        <v>-6.9435979999999996E-3</v>
      </c>
      <c r="I1479">
        <v>5.8323801999999999E-3</v>
      </c>
    </row>
    <row r="1480" spans="1:9" x14ac:dyDescent="0.3">
      <c r="A1480" s="70">
        <v>43784</v>
      </c>
      <c r="B1480">
        <v>286.79113769529999</v>
      </c>
      <c r="C1480">
        <v>119.1644515991</v>
      </c>
      <c r="D1480">
        <v>64.341682434099994</v>
      </c>
      <c r="E1480">
        <v>5.0792231560000003</v>
      </c>
      <c r="F1480">
        <v>7.2103410999999999E-3</v>
      </c>
      <c r="G1480">
        <v>-1.0885849E-3</v>
      </c>
      <c r="H1480">
        <v>1.1809453899999999E-2</v>
      </c>
      <c r="I1480">
        <v>-2.7056088700000001E-2</v>
      </c>
    </row>
    <row r="1481" spans="1:9" x14ac:dyDescent="0.3">
      <c r="A1481" s="70">
        <v>43787</v>
      </c>
      <c r="B1481">
        <v>287.00271606450002</v>
      </c>
      <c r="C1481">
        <v>119.38069915769999</v>
      </c>
      <c r="D1481">
        <v>64.666099548299997</v>
      </c>
      <c r="E1481">
        <v>5.2804636954999999</v>
      </c>
      <c r="F1481">
        <v>7.3747169999999998E-4</v>
      </c>
      <c r="G1481">
        <v>1.8130539999999999E-3</v>
      </c>
      <c r="H1481">
        <v>5.0294299000000001E-3</v>
      </c>
      <c r="I1481">
        <v>3.8855587099999998E-2</v>
      </c>
    </row>
    <row r="1482" spans="1:9" x14ac:dyDescent="0.3">
      <c r="A1482" s="70">
        <v>43788</v>
      </c>
      <c r="B1482">
        <v>286.919921875</v>
      </c>
      <c r="C1482">
        <v>120.3755493164</v>
      </c>
      <c r="D1482">
        <v>64.469985961899994</v>
      </c>
      <c r="E1482">
        <v>5.1737489700000001</v>
      </c>
      <c r="F1482">
        <v>-2.8852039999999998E-4</v>
      </c>
      <c r="G1482">
        <v>8.2988942000000003E-3</v>
      </c>
      <c r="H1482">
        <v>-3.0373189000000001E-3</v>
      </c>
      <c r="I1482">
        <v>-2.041635E-2</v>
      </c>
    </row>
    <row r="1483" spans="1:9" x14ac:dyDescent="0.3">
      <c r="A1483" s="70">
        <v>43789</v>
      </c>
      <c r="B1483">
        <v>285.85287475590002</v>
      </c>
      <c r="C1483">
        <v>121.6211242676</v>
      </c>
      <c r="D1483">
        <v>63.719467163099999</v>
      </c>
      <c r="E1483">
        <v>5.2530984879</v>
      </c>
      <c r="F1483">
        <v>-3.7259044000000001E-3</v>
      </c>
      <c r="G1483">
        <v>1.02942403E-2</v>
      </c>
      <c r="H1483">
        <v>-1.17096587E-2</v>
      </c>
      <c r="I1483">
        <v>1.5220525699999999E-2</v>
      </c>
    </row>
    <row r="1484" spans="1:9" x14ac:dyDescent="0.3">
      <c r="A1484" s="70">
        <v>43790</v>
      </c>
      <c r="B1484">
        <v>285.3930053711</v>
      </c>
      <c r="C1484">
        <v>120.8599243164</v>
      </c>
      <c r="D1484">
        <v>63.4337768555</v>
      </c>
      <c r="E1484">
        <v>5.2282252311999997</v>
      </c>
      <c r="F1484">
        <v>-1.6100578999999999E-3</v>
      </c>
      <c r="G1484">
        <v>-6.2784490000000002E-3</v>
      </c>
      <c r="H1484">
        <v>-4.4936452999999998E-3</v>
      </c>
      <c r="I1484">
        <v>-4.7462140999999999E-3</v>
      </c>
    </row>
    <row r="1485" spans="1:9" x14ac:dyDescent="0.3">
      <c r="A1485" s="70">
        <v>43791</v>
      </c>
      <c r="B1485">
        <v>286.02767944340002</v>
      </c>
      <c r="C1485">
        <v>121.0156173706</v>
      </c>
      <c r="D1485">
        <v>63.378082275399997</v>
      </c>
      <c r="E1485">
        <v>5.2458858490000004</v>
      </c>
      <c r="F1485">
        <v>2.2213908E-3</v>
      </c>
      <c r="G1485">
        <v>1.2873817E-3</v>
      </c>
      <c r="H1485">
        <v>-8.7838130000000001E-4</v>
      </c>
      <c r="I1485">
        <v>3.3722449999999998E-3</v>
      </c>
    </row>
    <row r="1486" spans="1:9" x14ac:dyDescent="0.3">
      <c r="A1486" s="70">
        <v>43794</v>
      </c>
      <c r="B1486">
        <v>288.24444580080001</v>
      </c>
      <c r="C1486">
        <v>121.370262146</v>
      </c>
      <c r="D1486">
        <v>64.489387512199997</v>
      </c>
      <c r="E1486">
        <v>5.5025959015000003</v>
      </c>
      <c r="F1486">
        <v>7.7203028999999999E-3</v>
      </c>
      <c r="G1486">
        <v>2.9262846000000001E-3</v>
      </c>
      <c r="H1486">
        <v>1.7382579299999999E-2</v>
      </c>
      <c r="I1486">
        <v>4.7775841399999998E-2</v>
      </c>
    </row>
    <row r="1487" spans="1:9" x14ac:dyDescent="0.3">
      <c r="A1487" s="70">
        <v>43795</v>
      </c>
      <c r="B1487">
        <v>288.89743041989999</v>
      </c>
      <c r="C1487">
        <v>122.0796051025</v>
      </c>
      <c r="D1487">
        <v>63.985782623299997</v>
      </c>
      <c r="E1487">
        <v>5.3978719710999998</v>
      </c>
      <c r="F1487">
        <v>2.2628228000000001E-3</v>
      </c>
      <c r="G1487">
        <v>5.8274418000000003E-3</v>
      </c>
      <c r="H1487">
        <v>-7.8397633999999997E-3</v>
      </c>
      <c r="I1487">
        <v>-1.9215166499999999E-2</v>
      </c>
    </row>
    <row r="1488" spans="1:9" x14ac:dyDescent="0.3">
      <c r="A1488" s="70">
        <v>43796</v>
      </c>
      <c r="B1488">
        <v>290.1852722168</v>
      </c>
      <c r="C1488">
        <v>121.7249679565</v>
      </c>
      <c r="D1488">
        <v>64.845252990700004</v>
      </c>
      <c r="E1488">
        <v>5.4327230453000004</v>
      </c>
      <c r="F1488">
        <v>4.4478755999999998E-3</v>
      </c>
      <c r="G1488">
        <v>-2.9091939999999999E-3</v>
      </c>
      <c r="H1488">
        <v>1.33427961E-2</v>
      </c>
      <c r="I1488">
        <v>6.4356934000000003E-3</v>
      </c>
    </row>
    <row r="1489" spans="1:9" x14ac:dyDescent="0.3">
      <c r="A1489" s="70">
        <v>43798</v>
      </c>
      <c r="B1489">
        <v>289.10903930659998</v>
      </c>
      <c r="C1489">
        <v>121.4654388428</v>
      </c>
      <c r="D1489">
        <v>64.702400207500006</v>
      </c>
      <c r="E1489">
        <v>5.3953814507000004</v>
      </c>
      <c r="F1489">
        <v>-3.7156731000000001E-3</v>
      </c>
      <c r="G1489">
        <v>-2.1343705000000002E-3</v>
      </c>
      <c r="H1489">
        <v>-2.2054099000000001E-3</v>
      </c>
      <c r="I1489">
        <v>-6.8971891999999998E-3</v>
      </c>
    </row>
    <row r="1490" spans="1:9" x14ac:dyDescent="0.3">
      <c r="A1490" s="70">
        <v>43801</v>
      </c>
      <c r="B1490">
        <v>286.6531677246</v>
      </c>
      <c r="C1490">
        <v>119.8459243774</v>
      </c>
      <c r="D1490">
        <v>63.954299926799997</v>
      </c>
      <c r="E1490">
        <v>5.2089309691999999</v>
      </c>
      <c r="F1490">
        <v>-8.5309054999999998E-3</v>
      </c>
      <c r="G1490">
        <v>-1.34228141E-2</v>
      </c>
      <c r="H1490">
        <v>-1.16295337E-2</v>
      </c>
      <c r="I1490">
        <v>-3.5168654200000003E-2</v>
      </c>
    </row>
    <row r="1491" spans="1:9" x14ac:dyDescent="0.3">
      <c r="A1491" s="70">
        <v>43802</v>
      </c>
      <c r="B1491">
        <v>284.73071289059999</v>
      </c>
      <c r="C1491">
        <v>122.3587799072</v>
      </c>
      <c r="D1491">
        <v>62.813999176000003</v>
      </c>
      <c r="E1491">
        <v>5.1693506240999998</v>
      </c>
      <c r="F1491">
        <v>-6.7291436000000001E-3</v>
      </c>
      <c r="G1491">
        <v>2.0750593599999999E-2</v>
      </c>
      <c r="H1491">
        <v>-1.7990799200000001E-2</v>
      </c>
      <c r="I1491">
        <v>-7.6275704999999999E-3</v>
      </c>
    </row>
    <row r="1492" spans="1:9" x14ac:dyDescent="0.3">
      <c r="A1492" s="70">
        <v>43803</v>
      </c>
      <c r="B1492">
        <v>286.48764038090002</v>
      </c>
      <c r="C1492">
        <v>121.13706970210001</v>
      </c>
      <c r="D1492">
        <v>63.368412017799997</v>
      </c>
      <c r="E1492">
        <v>5.2131643294999996</v>
      </c>
      <c r="F1492">
        <v>6.1515286000000001E-3</v>
      </c>
      <c r="G1492">
        <v>-1.0034836E-2</v>
      </c>
      <c r="H1492">
        <v>8.7875386999999999E-3</v>
      </c>
      <c r="I1492">
        <v>8.4399522999999994E-3</v>
      </c>
    </row>
    <row r="1493" spans="1:9" x14ac:dyDescent="0.3">
      <c r="A1493" s="70">
        <v>43804</v>
      </c>
      <c r="B1493">
        <v>287.00271606450002</v>
      </c>
      <c r="C1493">
        <v>120.54782867430001</v>
      </c>
      <c r="D1493">
        <v>64.298095703100003</v>
      </c>
      <c r="E1493">
        <v>5.1962366103999997</v>
      </c>
      <c r="F1493">
        <v>1.7962842000000001E-3</v>
      </c>
      <c r="G1493">
        <v>-4.8761192999999996E-3</v>
      </c>
      <c r="H1493">
        <v>1.4564510900000001E-2</v>
      </c>
      <c r="I1493">
        <v>-3.2523934999999999E-3</v>
      </c>
    </row>
    <row r="1494" spans="1:9" x14ac:dyDescent="0.3">
      <c r="A1494" s="70">
        <v>43805</v>
      </c>
      <c r="B1494">
        <v>289.62423706049998</v>
      </c>
      <c r="C1494">
        <v>119.88059997560001</v>
      </c>
      <c r="D1494">
        <v>65.540092468300003</v>
      </c>
      <c r="E1494">
        <v>5.2816200255999997</v>
      </c>
      <c r="F1494">
        <v>9.0926692000000003E-3</v>
      </c>
      <c r="G1494">
        <v>-5.5503454000000001E-3</v>
      </c>
      <c r="H1494">
        <v>1.9132039100000001E-2</v>
      </c>
      <c r="I1494">
        <v>1.6298238900000001E-2</v>
      </c>
    </row>
    <row r="1495" spans="1:9" x14ac:dyDescent="0.3">
      <c r="A1495" s="70">
        <v>43808</v>
      </c>
      <c r="B1495">
        <v>288.71362304690001</v>
      </c>
      <c r="C1495">
        <v>120.14055633540001</v>
      </c>
      <c r="D1495">
        <v>64.622512817399993</v>
      </c>
      <c r="E1495">
        <v>5.2816200255999997</v>
      </c>
      <c r="F1495">
        <v>-3.1490754E-3</v>
      </c>
      <c r="G1495">
        <v>2.1661128999999999E-3</v>
      </c>
      <c r="H1495">
        <v>-1.40992084E-2</v>
      </c>
      <c r="I1495">
        <v>0</v>
      </c>
    </row>
    <row r="1496" spans="1:9" x14ac:dyDescent="0.3">
      <c r="A1496" s="70">
        <v>43809</v>
      </c>
      <c r="B1496">
        <v>288.39157104489999</v>
      </c>
      <c r="C1496">
        <v>120.1492385864</v>
      </c>
      <c r="D1496">
        <v>65.0001831055</v>
      </c>
      <c r="E1496">
        <v>5.3266773224000001</v>
      </c>
      <c r="F1496">
        <v>-1.1160947E-3</v>
      </c>
      <c r="G1496">
        <v>7.22648E-5</v>
      </c>
      <c r="H1496">
        <v>5.8272412000000004E-3</v>
      </c>
      <c r="I1496">
        <v>8.4947783999999998E-3</v>
      </c>
    </row>
    <row r="1497" spans="1:9" x14ac:dyDescent="0.3">
      <c r="A1497" s="70">
        <v>43810</v>
      </c>
      <c r="B1497">
        <v>289.21026611330001</v>
      </c>
      <c r="C1497">
        <v>121.0937347412</v>
      </c>
      <c r="D1497">
        <v>65.554626464799995</v>
      </c>
      <c r="E1497">
        <v>5.4103193283</v>
      </c>
      <c r="F1497">
        <v>2.8348096E-3</v>
      </c>
      <c r="G1497">
        <v>7.8302879999999995E-3</v>
      </c>
      <c r="H1497">
        <v>8.4936999999999999E-3</v>
      </c>
      <c r="I1497">
        <v>1.55804646E-2</v>
      </c>
    </row>
    <row r="1498" spans="1:9" x14ac:dyDescent="0.3">
      <c r="A1498" s="70">
        <v>43811</v>
      </c>
      <c r="B1498">
        <v>291.70300292970001</v>
      </c>
      <c r="C1498">
        <v>119.1007385254</v>
      </c>
      <c r="D1498">
        <v>65.7216796875</v>
      </c>
      <c r="E1498">
        <v>5.5778508186</v>
      </c>
      <c r="F1498">
        <v>8.5821834000000003E-3</v>
      </c>
      <c r="G1498">
        <v>-1.65952358E-2</v>
      </c>
      <c r="H1498">
        <v>2.5450642000000002E-3</v>
      </c>
      <c r="I1498">
        <v>3.04954276E-2</v>
      </c>
    </row>
    <row r="1499" spans="1:9" x14ac:dyDescent="0.3">
      <c r="A1499" s="70">
        <v>43812</v>
      </c>
      <c r="B1499">
        <v>291.87774658199999</v>
      </c>
      <c r="C1499">
        <v>120.4785003662</v>
      </c>
      <c r="D1499">
        <v>66.615020752000007</v>
      </c>
      <c r="E1499">
        <v>5.5758595467000003</v>
      </c>
      <c r="F1499">
        <v>5.9886710000000003E-4</v>
      </c>
      <c r="G1499">
        <v>1.15016396E-2</v>
      </c>
      <c r="H1499">
        <v>1.3501237899999999E-2</v>
      </c>
      <c r="I1499">
        <v>-3.5706000000000003E-4</v>
      </c>
    </row>
    <row r="1500" spans="1:9" x14ac:dyDescent="0.3">
      <c r="A1500" s="70">
        <v>43815</v>
      </c>
      <c r="B1500">
        <v>293.88299560550001</v>
      </c>
      <c r="C1500">
        <v>119.395324707</v>
      </c>
      <c r="D1500">
        <v>67.755348205600001</v>
      </c>
      <c r="E1500">
        <v>5.6047353744999997</v>
      </c>
      <c r="F1500">
        <v>6.8466754999999997E-3</v>
      </c>
      <c r="G1500">
        <v>-9.0312732000000003E-3</v>
      </c>
      <c r="H1500">
        <v>1.6973307999999999E-2</v>
      </c>
      <c r="I1500">
        <v>5.1653588000000004E-3</v>
      </c>
    </row>
    <row r="1501" spans="1:9" x14ac:dyDescent="0.3">
      <c r="A1501" s="70">
        <v>43816</v>
      </c>
      <c r="B1501">
        <v>293.94738769529999</v>
      </c>
      <c r="C1501">
        <v>119.23077392579999</v>
      </c>
      <c r="D1501">
        <v>67.888519287099996</v>
      </c>
      <c r="E1501">
        <v>5.6829013823999999</v>
      </c>
      <c r="F1501">
        <v>2.190839E-4</v>
      </c>
      <c r="G1501">
        <v>-1.3791518E-3</v>
      </c>
      <c r="H1501">
        <v>1.9635407E-3</v>
      </c>
      <c r="I1501">
        <v>1.3850066100000001E-2</v>
      </c>
    </row>
    <row r="1502" spans="1:9" x14ac:dyDescent="0.3">
      <c r="A1502" s="70">
        <v>43817</v>
      </c>
      <c r="B1502">
        <v>293.96572875980002</v>
      </c>
      <c r="C1502">
        <v>118.251625061</v>
      </c>
      <c r="D1502">
        <v>67.726280212399999</v>
      </c>
      <c r="E1502">
        <v>5.7132701874</v>
      </c>
      <c r="F1502">
        <v>6.2393799999999999E-5</v>
      </c>
      <c r="G1502">
        <v>-8.2461219999999998E-3</v>
      </c>
      <c r="H1502">
        <v>-2.3926466999999998E-3</v>
      </c>
      <c r="I1502">
        <v>5.3296630000000001E-3</v>
      </c>
    </row>
    <row r="1503" spans="1:9" x14ac:dyDescent="0.3">
      <c r="A1503" s="70">
        <v>43818</v>
      </c>
      <c r="B1503">
        <v>295.17077636720001</v>
      </c>
      <c r="C1503">
        <v>118.4408187866</v>
      </c>
      <c r="D1503">
        <v>67.794097900400004</v>
      </c>
      <c r="E1503">
        <v>5.8613867759999998</v>
      </c>
      <c r="F1503">
        <v>4.0909001000000002E-3</v>
      </c>
      <c r="G1503">
        <v>1.5986463999999999E-3</v>
      </c>
      <c r="H1503">
        <v>1.0008485999999999E-3</v>
      </c>
      <c r="I1503">
        <v>2.55946547E-2</v>
      </c>
    </row>
    <row r="1504" spans="1:9" x14ac:dyDescent="0.3">
      <c r="A1504" s="70">
        <v>43819</v>
      </c>
      <c r="B1504">
        <v>296.46481323239999</v>
      </c>
      <c r="C1504">
        <v>118.5970153809</v>
      </c>
      <c r="D1504">
        <v>67.653663635300006</v>
      </c>
      <c r="E1504">
        <v>5.9587192535</v>
      </c>
      <c r="F1504">
        <v>4.3744459000000001E-3</v>
      </c>
      <c r="G1504">
        <v>1.3179044999999999E-3</v>
      </c>
      <c r="H1504">
        <v>-2.0736307000000002E-3</v>
      </c>
      <c r="I1504">
        <v>1.6469340900000001E-2</v>
      </c>
    </row>
    <row r="1505" spans="1:9" x14ac:dyDescent="0.3">
      <c r="A1505" s="70">
        <v>43822</v>
      </c>
      <c r="B1505">
        <v>296.91772460940001</v>
      </c>
      <c r="C1505">
        <v>118.4234695435</v>
      </c>
      <c r="D1505">
        <v>68.757659912099996</v>
      </c>
      <c r="E1505">
        <v>5.9450268744999999</v>
      </c>
      <c r="F1505">
        <v>1.5265413000000001E-3</v>
      </c>
      <c r="G1505">
        <v>-1.4643955E-3</v>
      </c>
      <c r="H1505">
        <v>1.6186638400000002E-2</v>
      </c>
      <c r="I1505">
        <v>-2.3005170000000002E-3</v>
      </c>
    </row>
    <row r="1506" spans="1:9" x14ac:dyDescent="0.3">
      <c r="A1506" s="70">
        <v>43823</v>
      </c>
      <c r="B1506">
        <v>296.92694091800001</v>
      </c>
      <c r="C1506">
        <v>118.76193237299999</v>
      </c>
      <c r="D1506">
        <v>68.823020935100004</v>
      </c>
      <c r="E1506">
        <v>5.9400482178000003</v>
      </c>
      <c r="F1506">
        <v>3.10395E-5</v>
      </c>
      <c r="G1506">
        <v>2.8539957E-3</v>
      </c>
      <c r="H1506">
        <v>9.5014830000000005E-4</v>
      </c>
      <c r="I1506">
        <v>-8.3779980000000002E-4</v>
      </c>
    </row>
    <row r="1507" spans="1:9" x14ac:dyDescent="0.3">
      <c r="A1507" s="70">
        <v>43825</v>
      </c>
      <c r="B1507">
        <v>298.5075378418</v>
      </c>
      <c r="C1507">
        <v>119.04833221440001</v>
      </c>
      <c r="D1507">
        <v>70.188499450699993</v>
      </c>
      <c r="E1507">
        <v>5.9542388916000002</v>
      </c>
      <c r="F1507">
        <v>5.3090665E-3</v>
      </c>
      <c r="G1507">
        <v>2.4086427000000001E-3</v>
      </c>
      <c r="H1507">
        <v>1.9646176500000001E-2</v>
      </c>
      <c r="I1507">
        <v>2.3861338999999998E-3</v>
      </c>
    </row>
    <row r="1508" spans="1:9" x14ac:dyDescent="0.3">
      <c r="A1508" s="70">
        <v>43826</v>
      </c>
      <c r="B1508">
        <v>298.43359375</v>
      </c>
      <c r="C1508">
        <v>119.1784820557</v>
      </c>
      <c r="D1508">
        <v>70.161865234399997</v>
      </c>
      <c r="E1508">
        <v>5.8964867592000001</v>
      </c>
      <c r="F1508">
        <v>-2.4774330000000002E-4</v>
      </c>
      <c r="G1508">
        <v>1.0926550000000001E-3</v>
      </c>
      <c r="H1508">
        <v>-3.7953900000000003E-4</v>
      </c>
      <c r="I1508">
        <v>-9.7466757000000005E-3</v>
      </c>
    </row>
    <row r="1509" spans="1:9" x14ac:dyDescent="0.3">
      <c r="A1509" s="70">
        <v>43829</v>
      </c>
      <c r="B1509">
        <v>296.78833007809999</v>
      </c>
      <c r="C1509">
        <v>118.7445220947</v>
      </c>
      <c r="D1509">
        <v>70.578285217300007</v>
      </c>
      <c r="E1509">
        <v>5.7832217216000004</v>
      </c>
      <c r="F1509">
        <v>-5.5282502000000002E-3</v>
      </c>
      <c r="G1509">
        <v>-3.6479065E-3</v>
      </c>
      <c r="H1509">
        <v>5.9175892000000001E-3</v>
      </c>
      <c r="I1509">
        <v>-1.93957903E-2</v>
      </c>
    </row>
    <row r="1510" spans="1:9" x14ac:dyDescent="0.3">
      <c r="A1510" s="70">
        <v>43830</v>
      </c>
      <c r="B1510">
        <v>297.50927734380002</v>
      </c>
      <c r="C1510">
        <v>117.58154296879999</v>
      </c>
      <c r="D1510">
        <v>71.093963622999993</v>
      </c>
      <c r="E1510">
        <v>5.8574037552</v>
      </c>
      <c r="F1510">
        <v>2.4262175000000002E-3</v>
      </c>
      <c r="G1510">
        <v>-9.8422365000000005E-3</v>
      </c>
      <c r="H1510">
        <v>7.279911E-3</v>
      </c>
      <c r="I1510">
        <v>1.2745541500000001E-2</v>
      </c>
    </row>
    <row r="1511" spans="1:9" x14ac:dyDescent="0.3">
      <c r="A1511" s="70">
        <v>43832</v>
      </c>
      <c r="B1511">
        <v>300.29153442379999</v>
      </c>
      <c r="C1511">
        <v>118.90943908689999</v>
      </c>
      <c r="D1511">
        <v>72.716072082500006</v>
      </c>
      <c r="E1511">
        <v>5.9721608161999997</v>
      </c>
      <c r="F1511">
        <v>9.3083752999999995E-3</v>
      </c>
      <c r="G1511">
        <v>1.12301117E-2</v>
      </c>
      <c r="H1511">
        <v>2.25600008E-2</v>
      </c>
      <c r="I1511">
        <v>1.94023475E-2</v>
      </c>
    </row>
    <row r="1512" spans="1:9" x14ac:dyDescent="0.3">
      <c r="A1512" s="70">
        <v>43833</v>
      </c>
      <c r="B1512">
        <v>298.01770019529999</v>
      </c>
      <c r="C1512">
        <v>120.74072265620001</v>
      </c>
      <c r="D1512">
        <v>72.009124755900004</v>
      </c>
      <c r="E1512">
        <v>5.8765707016000004</v>
      </c>
      <c r="F1512">
        <v>-7.6009027999999999E-3</v>
      </c>
      <c r="G1512">
        <v>1.52832713E-2</v>
      </c>
      <c r="H1512">
        <v>-9.7695904E-3</v>
      </c>
      <c r="I1512">
        <v>-1.6135429900000001E-2</v>
      </c>
    </row>
    <row r="1513" spans="1:9" x14ac:dyDescent="0.3">
      <c r="A1513" s="70">
        <v>43836</v>
      </c>
      <c r="B1513">
        <v>299.15460205080001</v>
      </c>
      <c r="C1513">
        <v>120.0550460815</v>
      </c>
      <c r="D1513">
        <v>72.582923889200003</v>
      </c>
      <c r="E1513">
        <v>5.9012145996000003</v>
      </c>
      <c r="F1513">
        <v>3.8076221000000001E-3</v>
      </c>
      <c r="G1513">
        <v>-5.6951036000000002E-3</v>
      </c>
      <c r="H1513">
        <v>7.9368423E-3</v>
      </c>
      <c r="I1513">
        <v>4.1848162999999997E-3</v>
      </c>
    </row>
    <row r="1514" spans="1:9" x14ac:dyDescent="0.3">
      <c r="A1514" s="70">
        <v>43837</v>
      </c>
      <c r="B1514">
        <v>298.3134765625</v>
      </c>
      <c r="C1514">
        <v>119.4649276733</v>
      </c>
      <c r="D1514">
        <v>72.241554260300006</v>
      </c>
      <c r="E1514">
        <v>5.9726591109999996</v>
      </c>
      <c r="F1514">
        <v>-2.8156351E-3</v>
      </c>
      <c r="G1514">
        <v>-4.9275189000000004E-3</v>
      </c>
      <c r="H1514">
        <v>-4.7142618999999998E-3</v>
      </c>
      <c r="I1514">
        <v>1.20340464E-2</v>
      </c>
    </row>
    <row r="1515" spans="1:9" x14ac:dyDescent="0.3">
      <c r="A1515" s="70">
        <v>43838</v>
      </c>
      <c r="B1515">
        <v>299.90338134770002</v>
      </c>
      <c r="C1515">
        <v>118.67506408689999</v>
      </c>
      <c r="D1515">
        <v>73.403625488299994</v>
      </c>
      <c r="E1515">
        <v>5.9838604926999999</v>
      </c>
      <c r="F1515">
        <v>5.3154921999999999E-3</v>
      </c>
      <c r="G1515">
        <v>-6.6336316000000003E-3</v>
      </c>
      <c r="H1515">
        <v>1.5957903900000001E-2</v>
      </c>
      <c r="I1515">
        <v>1.8736865E-3</v>
      </c>
    </row>
    <row r="1516" spans="1:9" x14ac:dyDescent="0.3">
      <c r="A1516" s="70">
        <v>43839</v>
      </c>
      <c r="B1516">
        <v>301.9369506836</v>
      </c>
      <c r="C1516">
        <v>119.09172058110001</v>
      </c>
      <c r="D1516">
        <v>74.962799072300001</v>
      </c>
      <c r="E1516">
        <v>6.0495800971999998</v>
      </c>
      <c r="F1516">
        <v>6.7578624E-3</v>
      </c>
      <c r="G1516">
        <v>3.5047530000000002E-3</v>
      </c>
      <c r="H1516">
        <v>2.1018650100000001E-2</v>
      </c>
      <c r="I1516">
        <v>1.09229372E-2</v>
      </c>
    </row>
    <row r="1517" spans="1:9" x14ac:dyDescent="0.3">
      <c r="A1517" s="70">
        <v>43840</v>
      </c>
      <c r="B1517">
        <v>301.0680847168</v>
      </c>
      <c r="C1517">
        <v>120.1504745483</v>
      </c>
      <c r="D1517">
        <v>75.132270813000005</v>
      </c>
      <c r="E1517">
        <v>6.0819411278000004</v>
      </c>
      <c r="F1517">
        <v>-2.8817888E-3</v>
      </c>
      <c r="G1517">
        <v>8.8509543999999996E-3</v>
      </c>
      <c r="H1517">
        <v>2.2581928999999999E-3</v>
      </c>
      <c r="I1517">
        <v>5.3350452000000001E-3</v>
      </c>
    </row>
    <row r="1518" spans="1:9" x14ac:dyDescent="0.3">
      <c r="A1518" s="70">
        <v>43843</v>
      </c>
      <c r="B1518">
        <v>303.13854980470001</v>
      </c>
      <c r="C1518">
        <v>119.78605651860001</v>
      </c>
      <c r="D1518">
        <v>76.737419128400006</v>
      </c>
      <c r="E1518">
        <v>6.2726244926000003</v>
      </c>
      <c r="F1518">
        <v>6.8535267999999998E-3</v>
      </c>
      <c r="G1518">
        <v>-3.0376226E-3</v>
      </c>
      <c r="H1518">
        <v>2.11392818E-2</v>
      </c>
      <c r="I1518">
        <v>3.0870937000000001E-2</v>
      </c>
    </row>
    <row r="1519" spans="1:9" x14ac:dyDescent="0.3">
      <c r="A1519" s="70">
        <v>43844</v>
      </c>
      <c r="B1519">
        <v>302.67642211909998</v>
      </c>
      <c r="C1519">
        <v>120.4022064209</v>
      </c>
      <c r="D1519">
        <v>75.7012176514</v>
      </c>
      <c r="E1519">
        <v>6.1556267737999999</v>
      </c>
      <c r="F1519">
        <v>-1.52564E-3</v>
      </c>
      <c r="G1519">
        <v>5.1305691999999998E-3</v>
      </c>
      <c r="H1519">
        <v>-1.35952073E-2</v>
      </c>
      <c r="I1519">
        <v>-1.88282603E-2</v>
      </c>
    </row>
    <row r="1520" spans="1:9" x14ac:dyDescent="0.3">
      <c r="A1520" s="70">
        <v>43845</v>
      </c>
      <c r="B1520">
        <v>303.36041259770002</v>
      </c>
      <c r="C1520">
        <v>121.2006988525</v>
      </c>
      <c r="D1520">
        <v>75.376808166499998</v>
      </c>
      <c r="E1520">
        <v>6.1130561829000003</v>
      </c>
      <c r="F1520">
        <v>2.2572580999999999E-3</v>
      </c>
      <c r="G1520">
        <v>6.6099812999999997E-3</v>
      </c>
      <c r="H1520">
        <v>-4.2946017999999997E-3</v>
      </c>
      <c r="I1520">
        <v>-6.9397444000000004E-3</v>
      </c>
    </row>
    <row r="1521" spans="1:9" x14ac:dyDescent="0.3">
      <c r="A1521" s="70">
        <v>43846</v>
      </c>
      <c r="B1521">
        <v>305.88391113279999</v>
      </c>
      <c r="C1521">
        <v>120.8187713623</v>
      </c>
      <c r="D1521">
        <v>76.320991516099994</v>
      </c>
      <c r="E1521">
        <v>6.1966991425</v>
      </c>
      <c r="F1521">
        <v>8.2840754000000003E-3</v>
      </c>
      <c r="G1521">
        <v>-3.1561741999999999E-3</v>
      </c>
      <c r="H1521">
        <v>1.24483749E-2</v>
      </c>
      <c r="I1521">
        <v>1.35899122E-2</v>
      </c>
    </row>
    <row r="1522" spans="1:9" x14ac:dyDescent="0.3">
      <c r="A1522" s="70">
        <v>43847</v>
      </c>
      <c r="B1522">
        <v>306.83590698239999</v>
      </c>
      <c r="C1522">
        <v>119.78605651860001</v>
      </c>
      <c r="D1522">
        <v>77.165939331100006</v>
      </c>
      <c r="E1522">
        <v>6.2054114342000002</v>
      </c>
      <c r="F1522">
        <v>3.1074452E-3</v>
      </c>
      <c r="G1522">
        <v>-8.5843763E-3</v>
      </c>
      <c r="H1522">
        <v>1.1010140700000001E-2</v>
      </c>
      <c r="I1522">
        <v>1.4049694E-3</v>
      </c>
    </row>
    <row r="1523" spans="1:9" x14ac:dyDescent="0.3">
      <c r="A1523" s="70">
        <v>43851</v>
      </c>
      <c r="B1523">
        <v>306.23510742190001</v>
      </c>
      <c r="C1523">
        <v>121.04447937010001</v>
      </c>
      <c r="D1523">
        <v>76.6429977417</v>
      </c>
      <c r="E1523">
        <v>6.1720547675999997</v>
      </c>
      <c r="F1523">
        <v>-1.9599678999999998E-3</v>
      </c>
      <c r="G1523">
        <v>1.04507869E-2</v>
      </c>
      <c r="H1523">
        <v>-6.7999117999999999E-3</v>
      </c>
      <c r="I1523">
        <v>-5.3899153E-3</v>
      </c>
    </row>
    <row r="1524" spans="1:9" x14ac:dyDescent="0.3">
      <c r="A1524" s="70">
        <v>43852</v>
      </c>
      <c r="B1524">
        <v>306.27206420900001</v>
      </c>
      <c r="C1524">
        <v>121.4697113037</v>
      </c>
      <c r="D1524">
        <v>76.9165725708</v>
      </c>
      <c r="E1524">
        <v>6.2260737418999996</v>
      </c>
      <c r="F1524">
        <v>1.206738E-4</v>
      </c>
      <c r="G1524">
        <v>3.5068658999999999E-3</v>
      </c>
      <c r="H1524">
        <v>3.5631139E-3</v>
      </c>
      <c r="I1524">
        <v>8.7141080999999995E-3</v>
      </c>
    </row>
    <row r="1525" spans="1:9" x14ac:dyDescent="0.3">
      <c r="A1525" s="70">
        <v>43853</v>
      </c>
      <c r="B1525">
        <v>306.62335205080001</v>
      </c>
      <c r="C1525">
        <v>122.32023620610001</v>
      </c>
      <c r="D1525">
        <v>77.287002563499996</v>
      </c>
      <c r="E1525">
        <v>6.2945294379999996</v>
      </c>
      <c r="F1525">
        <v>1.1463224000000001E-3</v>
      </c>
      <c r="G1525">
        <v>6.9775506000000001E-3</v>
      </c>
      <c r="H1525">
        <v>4.8044372999999996E-3</v>
      </c>
      <c r="I1525">
        <v>1.0934996900000001E-2</v>
      </c>
    </row>
    <row r="1526" spans="1:9" x14ac:dyDescent="0.3">
      <c r="A1526" s="70">
        <v>43854</v>
      </c>
      <c r="B1526">
        <v>303.89651489260001</v>
      </c>
      <c r="C1526">
        <v>123.309677124</v>
      </c>
      <c r="D1526">
        <v>77.064254760699995</v>
      </c>
      <c r="E1526">
        <v>6.2352843284999997</v>
      </c>
      <c r="F1526">
        <v>-8.9328962000000001E-3</v>
      </c>
      <c r="G1526">
        <v>8.0563987999999996E-3</v>
      </c>
      <c r="H1526">
        <v>-2.8862473999999999E-3</v>
      </c>
      <c r="I1526">
        <v>-9.4567329000000006E-3</v>
      </c>
    </row>
    <row r="1527" spans="1:9" x14ac:dyDescent="0.3">
      <c r="A1527" s="70">
        <v>43857</v>
      </c>
      <c r="B1527">
        <v>299.02520751949999</v>
      </c>
      <c r="C1527">
        <v>125.2276916504</v>
      </c>
      <c r="D1527">
        <v>74.798156738299994</v>
      </c>
      <c r="E1527">
        <v>5.9793810843999999</v>
      </c>
      <c r="F1527">
        <v>-1.6159356E-2</v>
      </c>
      <c r="G1527">
        <v>1.5434722099999999E-2</v>
      </c>
      <c r="H1527">
        <v>-2.9846309099999999E-2</v>
      </c>
      <c r="I1527">
        <v>-4.1907115100000003E-2</v>
      </c>
    </row>
    <row r="1528" spans="1:9" x14ac:dyDescent="0.3">
      <c r="A1528" s="70">
        <v>43858</v>
      </c>
      <c r="B1528">
        <v>302.1587524414</v>
      </c>
      <c r="C1528">
        <v>124.24695587159999</v>
      </c>
      <c r="D1528">
        <v>76.914161682100001</v>
      </c>
      <c r="E1528">
        <v>6.1728019714000002</v>
      </c>
      <c r="F1528">
        <v>1.04246737E-2</v>
      </c>
      <c r="G1528">
        <v>-7.8624488999999992E-3</v>
      </c>
      <c r="H1528">
        <v>2.7896774499999999E-2</v>
      </c>
      <c r="I1528">
        <v>3.18357981E-2</v>
      </c>
    </row>
    <row r="1529" spans="1:9" x14ac:dyDescent="0.3">
      <c r="A1529" s="70">
        <v>43859</v>
      </c>
      <c r="B1529">
        <v>301.9091796875</v>
      </c>
      <c r="C1529">
        <v>125.46202850340001</v>
      </c>
      <c r="D1529">
        <v>78.524162292499994</v>
      </c>
      <c r="E1529">
        <v>6.1123118401000003</v>
      </c>
      <c r="F1529">
        <v>-8.2630699999999997E-4</v>
      </c>
      <c r="G1529">
        <v>9.7319863999999999E-3</v>
      </c>
      <c r="H1529">
        <v>2.0716360699999999E-2</v>
      </c>
      <c r="I1529">
        <v>-9.8477915999999992E-3</v>
      </c>
    </row>
    <row r="1530" spans="1:9" x14ac:dyDescent="0.3">
      <c r="A1530" s="70">
        <v>43860</v>
      </c>
      <c r="B1530">
        <v>302.8889465332</v>
      </c>
      <c r="C1530">
        <v>125.4793624878</v>
      </c>
      <c r="D1530">
        <v>78.410354614300005</v>
      </c>
      <c r="E1530">
        <v>6.1190314292999997</v>
      </c>
      <c r="F1530">
        <v>3.2399826E-3</v>
      </c>
      <c r="G1530">
        <v>1.3815170000000001E-4</v>
      </c>
      <c r="H1530">
        <v>-1.4503845E-3</v>
      </c>
      <c r="I1530">
        <v>1.0987493000000001E-3</v>
      </c>
    </row>
    <row r="1531" spans="1:9" x14ac:dyDescent="0.3">
      <c r="A1531" s="70">
        <v>43861</v>
      </c>
      <c r="B1531">
        <v>297.3890991211</v>
      </c>
      <c r="C1531">
        <v>126.6249694824</v>
      </c>
      <c r="D1531">
        <v>74.933746337900004</v>
      </c>
      <c r="E1531">
        <v>5.8855328560000002</v>
      </c>
      <c r="F1531">
        <v>-1.83248458E-2</v>
      </c>
      <c r="G1531">
        <v>9.0884187999999994E-3</v>
      </c>
      <c r="H1531">
        <v>-4.5351651799999997E-2</v>
      </c>
      <c r="I1531">
        <v>-3.8906539400000002E-2</v>
      </c>
    </row>
    <row r="1532" spans="1:9" x14ac:dyDescent="0.3">
      <c r="A1532" s="70">
        <v>43864</v>
      </c>
      <c r="B1532">
        <v>299.59826660160002</v>
      </c>
      <c r="C1532">
        <v>126.5224227905</v>
      </c>
      <c r="D1532">
        <v>74.7279586792</v>
      </c>
      <c r="E1532">
        <v>5.9826173781999996</v>
      </c>
      <c r="F1532">
        <v>7.4010865E-3</v>
      </c>
      <c r="G1532">
        <v>-8.1017380000000003E-4</v>
      </c>
      <c r="H1532">
        <v>-2.7500392999999998E-3</v>
      </c>
      <c r="I1532">
        <v>1.6360879500000002E-2</v>
      </c>
    </row>
    <row r="1533" spans="1:9" x14ac:dyDescent="0.3">
      <c r="A1533" s="70">
        <v>43865</v>
      </c>
      <c r="B1533">
        <v>304.16452026370001</v>
      </c>
      <c r="C1533">
        <v>124.81851959230001</v>
      </c>
      <c r="D1533">
        <v>77.195007324200006</v>
      </c>
      <c r="E1533">
        <v>6.1518912314999996</v>
      </c>
      <c r="F1533">
        <v>1.51262742E-2</v>
      </c>
      <c r="G1533">
        <v>-1.35587086E-2</v>
      </c>
      <c r="H1533">
        <v>3.2480481399999997E-2</v>
      </c>
      <c r="I1533">
        <v>2.7901391000000001E-2</v>
      </c>
    </row>
    <row r="1534" spans="1:9" x14ac:dyDescent="0.3">
      <c r="A1534" s="70">
        <v>43866</v>
      </c>
      <c r="B1534">
        <v>307.67712402339998</v>
      </c>
      <c r="C1534">
        <v>123.4536895752</v>
      </c>
      <c r="D1534">
        <v>77.824470520000006</v>
      </c>
      <c r="E1534">
        <v>6.2422542571999999</v>
      </c>
      <c r="F1534">
        <v>1.14821944E-2</v>
      </c>
      <c r="G1534">
        <v>-1.0994736499999999E-2</v>
      </c>
      <c r="H1534">
        <v>8.1211298999999994E-3</v>
      </c>
      <c r="I1534">
        <v>1.45818244E-2</v>
      </c>
    </row>
    <row r="1535" spans="1:9" x14ac:dyDescent="0.3">
      <c r="A1535" s="70">
        <v>43867</v>
      </c>
      <c r="B1535">
        <v>308.71240234380002</v>
      </c>
      <c r="C1535">
        <v>124.01002502439999</v>
      </c>
      <c r="D1535">
        <v>78.7347946167</v>
      </c>
      <c r="E1535">
        <v>6.3291320800999999</v>
      </c>
      <c r="F1535">
        <v>3.3591722000000002E-3</v>
      </c>
      <c r="G1535">
        <v>4.4963067999999997E-3</v>
      </c>
      <c r="H1535">
        <v>1.1629262E-2</v>
      </c>
      <c r="I1535">
        <v>1.3821738300000001E-2</v>
      </c>
    </row>
    <row r="1536" spans="1:9" x14ac:dyDescent="0.3">
      <c r="A1536" s="70">
        <v>43868</v>
      </c>
      <c r="B1536">
        <v>307.06698608400001</v>
      </c>
      <c r="C1536">
        <v>125.5573959351</v>
      </c>
      <c r="D1536">
        <v>77.664566039999997</v>
      </c>
      <c r="E1536">
        <v>6.2629160880999999</v>
      </c>
      <c r="F1536">
        <v>-5.3441872000000003E-3</v>
      </c>
      <c r="G1536">
        <v>1.2400582800000001E-2</v>
      </c>
      <c r="H1536">
        <v>-1.3686057E-2</v>
      </c>
      <c r="I1536">
        <v>-1.0517209200000001E-2</v>
      </c>
    </row>
    <row r="1537" spans="1:9" x14ac:dyDescent="0.3">
      <c r="A1537" s="70">
        <v>43871</v>
      </c>
      <c r="B1537">
        <v>309.35940551760001</v>
      </c>
      <c r="C1537">
        <v>125.90521240229999</v>
      </c>
      <c r="D1537">
        <v>78.033409118700007</v>
      </c>
      <c r="E1537">
        <v>6.5462021828000001</v>
      </c>
      <c r="F1537">
        <v>7.4378061000000004E-3</v>
      </c>
      <c r="G1537">
        <v>2.7663492E-3</v>
      </c>
      <c r="H1537">
        <v>4.7379392000000001E-3</v>
      </c>
      <c r="I1537">
        <v>4.4239156600000003E-2</v>
      </c>
    </row>
    <row r="1538" spans="1:9" x14ac:dyDescent="0.3">
      <c r="A1538" s="70">
        <v>43872</v>
      </c>
      <c r="B1538">
        <v>309.8955078125</v>
      </c>
      <c r="C1538">
        <v>125.27058410639999</v>
      </c>
      <c r="D1538">
        <v>77.562652587900004</v>
      </c>
      <c r="E1538">
        <v>6.6686768532</v>
      </c>
      <c r="F1538">
        <v>1.7314434E-3</v>
      </c>
      <c r="G1538">
        <v>-5.0532707000000001E-3</v>
      </c>
      <c r="H1538">
        <v>-6.0510268000000004E-3</v>
      </c>
      <c r="I1538">
        <v>1.8536405400000001E-2</v>
      </c>
    </row>
    <row r="1539" spans="1:9" x14ac:dyDescent="0.3">
      <c r="A1539" s="70">
        <v>43873</v>
      </c>
      <c r="B1539">
        <v>311.89208984380002</v>
      </c>
      <c r="C1539">
        <v>124.6359405518</v>
      </c>
      <c r="D1539">
        <v>79.404571533199999</v>
      </c>
      <c r="E1539">
        <v>6.7844319343999997</v>
      </c>
      <c r="F1539">
        <v>6.4220930000000002E-3</v>
      </c>
      <c r="G1539">
        <v>-5.0790584000000001E-3</v>
      </c>
      <c r="H1539">
        <v>2.34699123E-2</v>
      </c>
      <c r="I1539">
        <v>1.72090986E-2</v>
      </c>
    </row>
    <row r="1540" spans="1:9" x14ac:dyDescent="0.3">
      <c r="A1540" s="70">
        <v>43874</v>
      </c>
      <c r="B1540">
        <v>311.55932617190001</v>
      </c>
      <c r="C1540">
        <v>125.11404418950001</v>
      </c>
      <c r="D1540">
        <v>78.839126586899994</v>
      </c>
      <c r="E1540">
        <v>6.7406201362999996</v>
      </c>
      <c r="F1540">
        <v>-1.0674888E-3</v>
      </c>
      <c r="G1540">
        <v>3.8286626999999998E-3</v>
      </c>
      <c r="H1540">
        <v>-7.1465386999999998E-3</v>
      </c>
      <c r="I1540">
        <v>-6.4786369999999998E-3</v>
      </c>
    </row>
    <row r="1541" spans="1:9" x14ac:dyDescent="0.3">
      <c r="A1541" s="70">
        <v>43875</v>
      </c>
      <c r="B1541">
        <v>312.05841064449999</v>
      </c>
      <c r="C1541">
        <v>125.66175842289999</v>
      </c>
      <c r="D1541">
        <v>78.858566284199995</v>
      </c>
      <c r="E1541">
        <v>7.2138400078</v>
      </c>
      <c r="F1541">
        <v>1.6006105999999999E-3</v>
      </c>
      <c r="G1541">
        <v>4.3681655E-3</v>
      </c>
      <c r="H1541">
        <v>2.465438E-4</v>
      </c>
      <c r="I1541">
        <v>6.7849475199999995E-2</v>
      </c>
    </row>
    <row r="1542" spans="1:9" x14ac:dyDescent="0.3">
      <c r="A1542" s="70">
        <v>43879</v>
      </c>
      <c r="B1542">
        <v>311.25427246089998</v>
      </c>
      <c r="C1542">
        <v>126.5224227905</v>
      </c>
      <c r="D1542">
        <v>77.414627075200002</v>
      </c>
      <c r="E1542">
        <v>7.3826179504000002</v>
      </c>
      <c r="F1542">
        <v>-2.5802094000000001E-3</v>
      </c>
      <c r="G1542">
        <v>6.8257073E-3</v>
      </c>
      <c r="H1542">
        <v>-1.8480204699999999E-2</v>
      </c>
      <c r="I1542">
        <v>2.3126907299999999E-2</v>
      </c>
    </row>
    <row r="1543" spans="1:9" x14ac:dyDescent="0.3">
      <c r="A1543" s="70">
        <v>43880</v>
      </c>
      <c r="B1543">
        <v>312.74249267580001</v>
      </c>
      <c r="C1543">
        <v>126.5136871338</v>
      </c>
      <c r="D1543">
        <v>78.535789489699994</v>
      </c>
      <c r="E1543">
        <v>7.8339347839000002</v>
      </c>
      <c r="F1543">
        <v>4.7699704000000002E-3</v>
      </c>
      <c r="G1543">
        <v>-6.9046699999999997E-5</v>
      </c>
      <c r="H1543">
        <v>1.4378694900000001E-2</v>
      </c>
      <c r="I1543">
        <v>5.9336598900000002E-2</v>
      </c>
    </row>
    <row r="1544" spans="1:9" x14ac:dyDescent="0.3">
      <c r="A1544" s="70">
        <v>43881</v>
      </c>
      <c r="B1544">
        <v>311.45764160160002</v>
      </c>
      <c r="C1544">
        <v>127.5046615601</v>
      </c>
      <c r="D1544">
        <v>77.730102539100002</v>
      </c>
      <c r="E1544">
        <v>7.6845750809000002</v>
      </c>
      <c r="F1544">
        <v>-4.1167979E-3</v>
      </c>
      <c r="G1544">
        <v>7.8024241999999997E-3</v>
      </c>
      <c r="H1544">
        <v>-1.03118355E-2</v>
      </c>
      <c r="I1544">
        <v>-1.9249827000000001E-2</v>
      </c>
    </row>
    <row r="1545" spans="1:9" x14ac:dyDescent="0.3">
      <c r="A1545" s="70">
        <v>43882</v>
      </c>
      <c r="B1545">
        <v>308.2501525879</v>
      </c>
      <c r="C1545">
        <v>128.69566345210001</v>
      </c>
      <c r="D1545">
        <v>75.970664978000002</v>
      </c>
      <c r="E1545">
        <v>7.3203854561000004</v>
      </c>
      <c r="F1545">
        <v>-1.03517099E-2</v>
      </c>
      <c r="G1545">
        <v>9.2974938000000007E-3</v>
      </c>
      <c r="H1545">
        <v>-2.2895323799999999E-2</v>
      </c>
      <c r="I1545">
        <v>-4.85520989E-2</v>
      </c>
    </row>
    <row r="1546" spans="1:9" x14ac:dyDescent="0.3">
      <c r="A1546" s="70">
        <v>43885</v>
      </c>
      <c r="B1546">
        <v>298.02688598629999</v>
      </c>
      <c r="C1546">
        <v>130.61692810060001</v>
      </c>
      <c r="D1546">
        <v>72.362007141099994</v>
      </c>
      <c r="E1546">
        <v>6.8028521538</v>
      </c>
      <c r="F1546">
        <v>-3.3727933199999997E-2</v>
      </c>
      <c r="G1546">
        <v>1.4818407299999999E-2</v>
      </c>
      <c r="H1546">
        <v>-4.8665880199999997E-2</v>
      </c>
      <c r="I1546">
        <v>-7.3321025900000003E-2</v>
      </c>
    </row>
    <row r="1547" spans="1:9" x14ac:dyDescent="0.3">
      <c r="A1547" s="70">
        <v>43886</v>
      </c>
      <c r="B1547">
        <v>288.99609375</v>
      </c>
      <c r="C1547">
        <v>131.31231689449999</v>
      </c>
      <c r="D1547">
        <v>69.910972595199993</v>
      </c>
      <c r="E1547">
        <v>6.5232996941000003</v>
      </c>
      <c r="F1547">
        <v>-3.07705323E-2</v>
      </c>
      <c r="G1547">
        <v>5.3097578000000003E-3</v>
      </c>
      <c r="H1547">
        <v>-3.4458785899999997E-2</v>
      </c>
      <c r="I1547">
        <v>-4.1961622699999999E-2</v>
      </c>
    </row>
    <row r="1548" spans="1:9" x14ac:dyDescent="0.3">
      <c r="A1548" s="70">
        <v>43887</v>
      </c>
      <c r="B1548">
        <v>287.93310546880002</v>
      </c>
      <c r="C1548">
        <v>130.61692810060001</v>
      </c>
      <c r="D1548">
        <v>71.020042419399999</v>
      </c>
      <c r="E1548">
        <v>6.6627030373</v>
      </c>
      <c r="F1548">
        <v>-3.6849910999999999E-3</v>
      </c>
      <c r="G1548">
        <v>-5.3097578000000003E-3</v>
      </c>
      <c r="H1548">
        <v>1.5739512300000001E-2</v>
      </c>
      <c r="I1548">
        <v>2.11449277E-2</v>
      </c>
    </row>
    <row r="1549" spans="1:9" x14ac:dyDescent="0.3">
      <c r="A1549" s="70">
        <v>43888</v>
      </c>
      <c r="B1549">
        <v>275.00146484380002</v>
      </c>
      <c r="C1549">
        <v>132.03392028810001</v>
      </c>
      <c r="D1549">
        <v>66.3775558472</v>
      </c>
      <c r="E1549">
        <v>6.2918186187999998</v>
      </c>
      <c r="F1549">
        <v>-4.5951756099999998E-2</v>
      </c>
      <c r="G1549">
        <v>1.07900351E-2</v>
      </c>
      <c r="H1549">
        <v>-6.7603139800000003E-2</v>
      </c>
      <c r="I1549">
        <v>-5.7275106200000002E-2</v>
      </c>
    </row>
    <row r="1550" spans="1:9" x14ac:dyDescent="0.3">
      <c r="A1550" s="70">
        <v>43889</v>
      </c>
      <c r="B1550">
        <v>273.8461303711</v>
      </c>
      <c r="C1550">
        <v>135.0157775879</v>
      </c>
      <c r="D1550">
        <v>66.338745117200006</v>
      </c>
      <c r="E1550">
        <v>6.7269663810999996</v>
      </c>
      <c r="F1550">
        <v>-4.2100436999999999E-3</v>
      </c>
      <c r="G1550">
        <v>2.2332781199999999E-2</v>
      </c>
      <c r="H1550">
        <v>-5.8486759999999997E-4</v>
      </c>
      <c r="I1550">
        <v>6.6874123899999999E-2</v>
      </c>
    </row>
    <row r="1551" spans="1:9" x14ac:dyDescent="0.3">
      <c r="A1551" s="70">
        <v>43892</v>
      </c>
      <c r="B1551">
        <v>285.70541381840002</v>
      </c>
      <c r="C1551">
        <v>134.02241516110001</v>
      </c>
      <c r="D1551">
        <v>72.514923095699999</v>
      </c>
      <c r="E1551">
        <v>6.8853821754000002</v>
      </c>
      <c r="F1551">
        <v>4.23948777E-2</v>
      </c>
      <c r="G1551">
        <v>-7.3845793000000002E-3</v>
      </c>
      <c r="H1551">
        <v>8.9018259099999997E-2</v>
      </c>
      <c r="I1551">
        <v>2.3276357599999999E-2</v>
      </c>
    </row>
    <row r="1552" spans="1:9" x14ac:dyDescent="0.3">
      <c r="A1552" s="70">
        <v>43893</v>
      </c>
      <c r="B1552">
        <v>277.5249633789</v>
      </c>
      <c r="C1552">
        <v>136.10316467289999</v>
      </c>
      <c r="D1552">
        <v>70.211883544900004</v>
      </c>
      <c r="E1552">
        <v>6.6228494643999998</v>
      </c>
      <c r="F1552">
        <v>-2.90503711E-2</v>
      </c>
      <c r="G1552">
        <v>1.5406098700000001E-2</v>
      </c>
      <c r="H1552">
        <v>-3.22747985E-2</v>
      </c>
      <c r="I1552">
        <v>-3.8874929000000003E-2</v>
      </c>
    </row>
    <row r="1553" spans="1:9" x14ac:dyDescent="0.3">
      <c r="A1553" s="70">
        <v>43894</v>
      </c>
      <c r="B1553">
        <v>289.19021606450002</v>
      </c>
      <c r="C1553">
        <v>134.65789794919999</v>
      </c>
      <c r="D1553">
        <v>73.468658447300001</v>
      </c>
      <c r="E1553">
        <v>7.0866408347999998</v>
      </c>
      <c r="F1553">
        <v>4.1173771400000003E-2</v>
      </c>
      <c r="G1553">
        <v>-1.0675689E-2</v>
      </c>
      <c r="H1553">
        <v>4.5341321599999998E-2</v>
      </c>
      <c r="I1553">
        <v>6.7685729099999994E-2</v>
      </c>
    </row>
    <row r="1554" spans="1:9" x14ac:dyDescent="0.3">
      <c r="A1554" s="70">
        <v>43895</v>
      </c>
      <c r="B1554">
        <v>279.57702636720001</v>
      </c>
      <c r="C1554">
        <v>138.0097808838</v>
      </c>
      <c r="D1554">
        <v>71.085548400899995</v>
      </c>
      <c r="E1554">
        <v>6.8071699142000002</v>
      </c>
      <c r="F1554">
        <v>-3.38068178E-2</v>
      </c>
      <c r="G1554">
        <v>2.4587085700000001E-2</v>
      </c>
      <c r="H1554">
        <v>-3.2974840800000002E-2</v>
      </c>
      <c r="I1554">
        <v>-4.0234983299999999E-2</v>
      </c>
    </row>
    <row r="1555" spans="1:9" x14ac:dyDescent="0.3">
      <c r="A1555" s="70">
        <v>43896</v>
      </c>
      <c r="B1555">
        <v>274.9552307129</v>
      </c>
      <c r="C1555">
        <v>145.19242858889999</v>
      </c>
      <c r="D1555">
        <v>70.141517639200003</v>
      </c>
      <c r="E1555">
        <v>6.6265854836000004</v>
      </c>
      <c r="F1555">
        <v>-1.6669553899999998E-2</v>
      </c>
      <c r="G1555">
        <v>5.0735397699999997E-2</v>
      </c>
      <c r="H1555">
        <v>-1.3369176999999999E-2</v>
      </c>
      <c r="I1555">
        <v>-2.6886794299999999E-2</v>
      </c>
    </row>
    <row r="1556" spans="1:9" x14ac:dyDescent="0.3">
      <c r="A1556" s="70">
        <v>43899</v>
      </c>
      <c r="B1556">
        <v>253.48287963870001</v>
      </c>
      <c r="C1556">
        <v>149.12748718259999</v>
      </c>
      <c r="D1556">
        <v>64.593894958500002</v>
      </c>
      <c r="E1556">
        <v>6.1134762764000001</v>
      </c>
      <c r="F1556">
        <v>-8.1312002199999997E-2</v>
      </c>
      <c r="G1556">
        <v>2.6741602499999999E-2</v>
      </c>
      <c r="H1556">
        <v>-8.2394980699999995E-2</v>
      </c>
      <c r="I1556">
        <v>-8.0594101400000007E-2</v>
      </c>
    </row>
    <row r="1557" spans="1:9" x14ac:dyDescent="0.3">
      <c r="A1557" s="70">
        <v>43900</v>
      </c>
      <c r="B1557">
        <v>266.59930419919999</v>
      </c>
      <c r="C1557">
        <v>141.48356628420001</v>
      </c>
      <c r="D1557">
        <v>69.2460479736</v>
      </c>
      <c r="E1557">
        <v>6.5030412674000004</v>
      </c>
      <c r="F1557">
        <v>5.0450513000000002E-2</v>
      </c>
      <c r="G1557">
        <v>-5.2617987800000002E-2</v>
      </c>
      <c r="H1557">
        <v>6.9546173399999994E-2</v>
      </c>
      <c r="I1557">
        <v>6.1774394699999999E-2</v>
      </c>
    </row>
    <row r="1558" spans="1:9" x14ac:dyDescent="0.3">
      <c r="A1558" s="70">
        <v>43901</v>
      </c>
      <c r="B1558">
        <v>253.60298156740001</v>
      </c>
      <c r="C1558">
        <v>136.27729797360001</v>
      </c>
      <c r="D1558">
        <v>66.841087341299996</v>
      </c>
      <c r="E1558">
        <v>6.1391315459999998</v>
      </c>
      <c r="F1558">
        <v>-4.9976818399999998E-2</v>
      </c>
      <c r="G1558">
        <v>-3.7491805400000001E-2</v>
      </c>
      <c r="H1558">
        <v>-3.5348102999999999E-2</v>
      </c>
      <c r="I1558">
        <v>-5.7586664599999997E-2</v>
      </c>
    </row>
    <row r="1559" spans="1:9" x14ac:dyDescent="0.3">
      <c r="A1559" s="70">
        <v>43902</v>
      </c>
      <c r="B1559">
        <v>229.33895874020001</v>
      </c>
      <c r="C1559">
        <v>137.1217956543</v>
      </c>
      <c r="D1559">
        <v>60.2402114868</v>
      </c>
      <c r="E1559">
        <v>5.3879003525</v>
      </c>
      <c r="F1559">
        <v>-0.1005689011</v>
      </c>
      <c r="G1559">
        <v>6.1777847000000002E-3</v>
      </c>
      <c r="H1559">
        <v>-0.1039778772</v>
      </c>
      <c r="I1559">
        <v>-0.13052752610000001</v>
      </c>
    </row>
    <row r="1560" spans="1:9" x14ac:dyDescent="0.3">
      <c r="A1560" s="70">
        <v>43903</v>
      </c>
      <c r="B1560">
        <v>248.9443206787</v>
      </c>
      <c r="C1560">
        <v>134.02241516110001</v>
      </c>
      <c r="D1560">
        <v>67.457481384299996</v>
      </c>
      <c r="E1560">
        <v>5.9988985061999998</v>
      </c>
      <c r="F1560">
        <v>8.2028181399999997E-2</v>
      </c>
      <c r="G1560">
        <v>-2.2862487000000001E-2</v>
      </c>
      <c r="H1560">
        <v>0.1131573998</v>
      </c>
      <c r="I1560">
        <v>0.107420106</v>
      </c>
    </row>
    <row r="1561" spans="1:9" x14ac:dyDescent="0.3">
      <c r="A1561" s="70">
        <v>43906</v>
      </c>
      <c r="B1561">
        <v>221.70385742190001</v>
      </c>
      <c r="C1561">
        <v>142.70240783689999</v>
      </c>
      <c r="D1561">
        <v>58.779285430900003</v>
      </c>
      <c r="E1561">
        <v>4.8919763564999998</v>
      </c>
      <c r="F1561">
        <v>-0.115886744</v>
      </c>
      <c r="G1561">
        <v>6.2754334499999995E-2</v>
      </c>
      <c r="H1561">
        <v>-0.13770798970000001</v>
      </c>
      <c r="I1561">
        <v>-0.20397948530000001</v>
      </c>
    </row>
    <row r="1562" spans="1:9" x14ac:dyDescent="0.3">
      <c r="A1562" s="70">
        <v>43907</v>
      </c>
      <c r="B1562">
        <v>233.674118042</v>
      </c>
      <c r="C1562">
        <v>133.18661499020001</v>
      </c>
      <c r="D1562">
        <v>61.363822937000002</v>
      </c>
      <c r="E1562">
        <v>5.4118123054999998</v>
      </c>
      <c r="F1562">
        <v>5.2584971000000001E-2</v>
      </c>
      <c r="G1562">
        <v>-6.9010132799999999E-2</v>
      </c>
      <c r="H1562">
        <v>4.30309543E-2</v>
      </c>
      <c r="I1562">
        <v>0.1009876438</v>
      </c>
    </row>
    <row r="1563" spans="1:9" x14ac:dyDescent="0.3">
      <c r="A1563" s="70">
        <v>43908</v>
      </c>
      <c r="B1563">
        <v>221.84251403810001</v>
      </c>
      <c r="C1563">
        <v>125.6731414795</v>
      </c>
      <c r="D1563">
        <v>59.8616294861</v>
      </c>
      <c r="E1563">
        <v>5.0518870354000001</v>
      </c>
      <c r="F1563">
        <v>-5.1959752900000003E-2</v>
      </c>
      <c r="G1563">
        <v>-5.8066843799999997E-2</v>
      </c>
      <c r="H1563">
        <v>-2.4784734900000001E-2</v>
      </c>
      <c r="I1563">
        <v>-6.8822184699999997E-2</v>
      </c>
    </row>
    <row r="1564" spans="1:9" x14ac:dyDescent="0.3">
      <c r="A1564" s="70">
        <v>43909</v>
      </c>
      <c r="B1564">
        <v>222.3139038086</v>
      </c>
      <c r="C1564">
        <v>129.0947265625</v>
      </c>
      <c r="D1564">
        <v>59.402973175</v>
      </c>
      <c r="E1564">
        <v>5.3047060966000004</v>
      </c>
      <c r="F1564">
        <v>2.1226304000000001E-3</v>
      </c>
      <c r="G1564">
        <v>2.6862028199999999E-2</v>
      </c>
      <c r="H1564">
        <v>-7.6914451000000003E-3</v>
      </c>
      <c r="I1564">
        <v>4.8832525500000001E-2</v>
      </c>
    </row>
    <row r="1565" spans="1:9" x14ac:dyDescent="0.3">
      <c r="A1565" s="70">
        <v>43910</v>
      </c>
      <c r="B1565">
        <v>212.73348999020001</v>
      </c>
      <c r="C1565">
        <v>138.8020324707</v>
      </c>
      <c r="D1565">
        <v>55.6317405701</v>
      </c>
      <c r="E1565">
        <v>5.1248693465999997</v>
      </c>
      <c r="F1565">
        <v>-4.4050202699999999E-2</v>
      </c>
      <c r="G1565">
        <v>7.2502241800000006E-2</v>
      </c>
      <c r="H1565">
        <v>-6.5590366600000005E-2</v>
      </c>
      <c r="I1565">
        <v>-3.4489338000000001E-2</v>
      </c>
    </row>
    <row r="1566" spans="1:9" x14ac:dyDescent="0.3">
      <c r="A1566" s="70">
        <v>43913</v>
      </c>
      <c r="B1566">
        <v>207.29429626460001</v>
      </c>
      <c r="C1566">
        <v>144.52195739749999</v>
      </c>
      <c r="D1566">
        <v>54.4498939514</v>
      </c>
      <c r="E1566">
        <v>5.2977313994999999</v>
      </c>
      <c r="F1566">
        <v>-2.5900656899999999E-2</v>
      </c>
      <c r="G1566">
        <v>4.03827592E-2</v>
      </c>
      <c r="H1566">
        <v>-2.14730102E-2</v>
      </c>
      <c r="I1566">
        <v>3.3173659699999997E-2</v>
      </c>
    </row>
    <row r="1567" spans="1:9" x14ac:dyDescent="0.3">
      <c r="A1567" s="70">
        <v>43914</v>
      </c>
      <c r="B1567">
        <v>226.07583618160001</v>
      </c>
      <c r="C1567">
        <v>141.83181762699999</v>
      </c>
      <c r="D1567">
        <v>59.912597656199999</v>
      </c>
      <c r="E1567">
        <v>6.2066330909999996</v>
      </c>
      <c r="F1567">
        <v>8.6730996599999999E-2</v>
      </c>
      <c r="G1567">
        <v>-1.87894776E-2</v>
      </c>
      <c r="H1567">
        <v>9.56058927E-2</v>
      </c>
      <c r="I1567">
        <v>0.15833988239999999</v>
      </c>
    </row>
    <row r="1568" spans="1:9" x14ac:dyDescent="0.3">
      <c r="A1568" s="70">
        <v>43915</v>
      </c>
      <c r="B1568">
        <v>229.46018981930001</v>
      </c>
      <c r="C1568">
        <v>141.50968933109999</v>
      </c>
      <c r="D1568">
        <v>59.582553863500003</v>
      </c>
      <c r="E1568">
        <v>6.1179604530000002</v>
      </c>
      <c r="F1568">
        <v>1.48590483E-2</v>
      </c>
      <c r="G1568">
        <v>-2.2737821999999999E-3</v>
      </c>
      <c r="H1568">
        <v>-5.5239837000000003E-3</v>
      </c>
      <c r="I1568">
        <v>-1.4389791900000001E-2</v>
      </c>
    </row>
    <row r="1569" spans="1:9" x14ac:dyDescent="0.3">
      <c r="A1569" s="70">
        <v>43916</v>
      </c>
      <c r="B1569">
        <v>242.85827636720001</v>
      </c>
      <c r="C1569">
        <v>142.20617675779999</v>
      </c>
      <c r="D1569">
        <v>62.717975616499999</v>
      </c>
      <c r="E1569">
        <v>6.4073929786999999</v>
      </c>
      <c r="F1569">
        <v>5.6748498799999998E-2</v>
      </c>
      <c r="G1569">
        <v>4.9097630000000001E-3</v>
      </c>
      <c r="H1569">
        <v>5.1285288200000001E-2</v>
      </c>
      <c r="I1569">
        <v>4.6223694900000001E-2</v>
      </c>
    </row>
    <row r="1570" spans="1:9" x14ac:dyDescent="0.3">
      <c r="A1570" s="70">
        <v>43917</v>
      </c>
      <c r="B1570">
        <v>235.62463378909999</v>
      </c>
      <c r="C1570">
        <v>146.00205993649999</v>
      </c>
      <c r="D1570">
        <v>60.121303558299999</v>
      </c>
      <c r="E1570">
        <v>6.2950577736</v>
      </c>
      <c r="F1570">
        <v>-3.0238044400000001E-2</v>
      </c>
      <c r="G1570">
        <v>2.63427772E-2</v>
      </c>
      <c r="H1570">
        <v>-4.22838517E-2</v>
      </c>
      <c r="I1570">
        <v>-1.7687631499999999E-2</v>
      </c>
    </row>
    <row r="1571" spans="1:9" x14ac:dyDescent="0.3">
      <c r="A1571" s="70">
        <v>43920</v>
      </c>
      <c r="B1571">
        <v>243.27671813960001</v>
      </c>
      <c r="C1571">
        <v>144.80056762699999</v>
      </c>
      <c r="D1571">
        <v>61.837039947500003</v>
      </c>
      <c r="E1571">
        <v>6.6153779029999997</v>
      </c>
      <c r="F1571">
        <v>3.1959549199999999E-2</v>
      </c>
      <c r="G1571">
        <v>-8.2633307E-3</v>
      </c>
      <c r="H1571">
        <v>2.8138289600000001E-2</v>
      </c>
      <c r="I1571">
        <v>4.9632079000000003E-2</v>
      </c>
    </row>
    <row r="1572" spans="1:9" x14ac:dyDescent="0.3">
      <c r="A1572" s="70">
        <v>43921</v>
      </c>
      <c r="B1572">
        <v>239.65058898929999</v>
      </c>
      <c r="C1572">
        <v>143.62525939939999</v>
      </c>
      <c r="D1572">
        <v>61.710853576700003</v>
      </c>
      <c r="E1572">
        <v>6.5658092499</v>
      </c>
      <c r="F1572">
        <v>-1.50175699E-2</v>
      </c>
      <c r="G1572">
        <v>-8.1498578000000002E-3</v>
      </c>
      <c r="H1572">
        <v>-2.0427125000000001E-3</v>
      </c>
      <c r="I1572">
        <v>-7.5211567E-3</v>
      </c>
    </row>
    <row r="1573" spans="1:9" x14ac:dyDescent="0.3">
      <c r="A1573" s="70">
        <v>43922</v>
      </c>
      <c r="B1573">
        <v>228.86512756350001</v>
      </c>
      <c r="C1573">
        <v>145.63760375979999</v>
      </c>
      <c r="D1573">
        <v>58.463809967000003</v>
      </c>
      <c r="E1573">
        <v>6.0544424056999997</v>
      </c>
      <c r="F1573">
        <v>-4.60491159E-2</v>
      </c>
      <c r="G1573">
        <v>1.3913827700000001E-2</v>
      </c>
      <c r="H1573">
        <v>-5.4051894500000003E-2</v>
      </c>
      <c r="I1573">
        <v>-8.1083482900000003E-2</v>
      </c>
    </row>
    <row r="1574" spans="1:9" x14ac:dyDescent="0.3">
      <c r="A1574" s="70">
        <v>43923</v>
      </c>
      <c r="B1574">
        <v>234.14630126949999</v>
      </c>
      <c r="C1574">
        <v>146.56172180179999</v>
      </c>
      <c r="D1574">
        <v>59.439373016399998</v>
      </c>
      <c r="E1574">
        <v>6.3633050919</v>
      </c>
      <c r="F1574">
        <v>2.2813271600000001E-2</v>
      </c>
      <c r="G1574">
        <v>6.3252789999999996E-3</v>
      </c>
      <c r="H1574">
        <v>1.6548922399999999E-2</v>
      </c>
      <c r="I1574">
        <v>4.9755626400000003E-2</v>
      </c>
    </row>
    <row r="1575" spans="1:9" x14ac:dyDescent="0.3">
      <c r="A1575" s="70">
        <v>43924</v>
      </c>
      <c r="B1575">
        <v>230.76190185550001</v>
      </c>
      <c r="C1575">
        <v>146.91055297849999</v>
      </c>
      <c r="D1575">
        <v>58.585147857700001</v>
      </c>
      <c r="E1575">
        <v>6.0753664970000001</v>
      </c>
      <c r="F1575">
        <v>-1.4559687999999999E-2</v>
      </c>
      <c r="G1575">
        <v>2.3772695000000002E-3</v>
      </c>
      <c r="H1575">
        <v>-1.44756372E-2</v>
      </c>
      <c r="I1575">
        <v>-4.6305594800000002E-2</v>
      </c>
    </row>
    <row r="1576" spans="1:9" x14ac:dyDescent="0.3">
      <c r="A1576" s="70">
        <v>43927</v>
      </c>
      <c r="B1576">
        <v>246.26133728030001</v>
      </c>
      <c r="C1576">
        <v>146.52685546879999</v>
      </c>
      <c r="D1576">
        <v>63.695953369100003</v>
      </c>
      <c r="E1576">
        <v>6.6853680611000001</v>
      </c>
      <c r="F1576">
        <v>6.5006867699999998E-2</v>
      </c>
      <c r="G1576">
        <v>-2.615193E-3</v>
      </c>
      <c r="H1576">
        <v>8.3639819200000007E-2</v>
      </c>
      <c r="I1576">
        <v>9.5678950700000001E-2</v>
      </c>
    </row>
    <row r="1577" spans="1:9" x14ac:dyDescent="0.3">
      <c r="A1577" s="70">
        <v>43928</v>
      </c>
      <c r="B1577">
        <v>246.51239013669999</v>
      </c>
      <c r="C1577">
        <v>144.99241638180001</v>
      </c>
      <c r="D1577">
        <v>62.9582138062</v>
      </c>
      <c r="E1577">
        <v>6.4519786835000001</v>
      </c>
      <c r="F1577">
        <v>1.0189378E-3</v>
      </c>
      <c r="G1577">
        <v>-1.05272852E-2</v>
      </c>
      <c r="H1577">
        <v>-1.16498008E-2</v>
      </c>
      <c r="I1577">
        <v>-3.5534410400000001E-2</v>
      </c>
    </row>
    <row r="1578" spans="1:9" x14ac:dyDescent="0.3">
      <c r="A1578" s="70">
        <v>43929</v>
      </c>
      <c r="B1578">
        <v>254.787399292</v>
      </c>
      <c r="C1578">
        <v>143.9373626709</v>
      </c>
      <c r="D1578">
        <v>64.569595336899994</v>
      </c>
      <c r="E1578">
        <v>6.6492509842</v>
      </c>
      <c r="F1578">
        <v>3.30172127E-2</v>
      </c>
      <c r="G1578">
        <v>-7.3032167000000002E-3</v>
      </c>
      <c r="H1578">
        <v>2.52724062E-2</v>
      </c>
      <c r="I1578">
        <v>3.0117358E-2</v>
      </c>
    </row>
    <row r="1579" spans="1:9" x14ac:dyDescent="0.3">
      <c r="A1579" s="70">
        <v>43930</v>
      </c>
      <c r="B1579">
        <v>258.66455078119998</v>
      </c>
      <c r="C1579">
        <v>144.19897460940001</v>
      </c>
      <c r="D1579">
        <v>65.035537719700002</v>
      </c>
      <c r="E1579">
        <v>6.5496206283999996</v>
      </c>
      <c r="F1579">
        <v>1.51025824E-2</v>
      </c>
      <c r="G1579">
        <v>1.8158904E-3</v>
      </c>
      <c r="H1579">
        <v>7.1902151000000003E-3</v>
      </c>
      <c r="I1579">
        <v>-1.50970857E-2</v>
      </c>
    </row>
    <row r="1580" spans="1:9" x14ac:dyDescent="0.3">
      <c r="A1580" s="70">
        <v>43934</v>
      </c>
      <c r="B1580">
        <v>256.3030090332</v>
      </c>
      <c r="C1580">
        <v>142.8823852539</v>
      </c>
      <c r="D1580">
        <v>66.312049865700004</v>
      </c>
      <c r="E1580">
        <v>6.7214860916000001</v>
      </c>
      <c r="F1580">
        <v>-9.1716778999999995E-3</v>
      </c>
      <c r="G1580">
        <v>-9.1723028000000005E-3</v>
      </c>
      <c r="H1580">
        <v>1.94377736E-2</v>
      </c>
      <c r="I1580">
        <v>2.5902146000000001E-2</v>
      </c>
    </row>
    <row r="1581" spans="1:9" x14ac:dyDescent="0.3">
      <c r="A1581" s="70">
        <v>43935</v>
      </c>
      <c r="B1581">
        <v>263.8620300293</v>
      </c>
      <c r="C1581">
        <v>142.84747314449999</v>
      </c>
      <c r="D1581">
        <v>69.660995483400001</v>
      </c>
      <c r="E1581">
        <v>7.0726919174000002</v>
      </c>
      <c r="F1581">
        <v>2.9065979400000001E-2</v>
      </c>
      <c r="G1581">
        <v>-2.4437139999999998E-4</v>
      </c>
      <c r="H1581">
        <v>4.92689272E-2</v>
      </c>
      <c r="I1581">
        <v>5.0931884900000002E-2</v>
      </c>
    </row>
    <row r="1582" spans="1:9" x14ac:dyDescent="0.3">
      <c r="A1582" s="70">
        <v>43936</v>
      </c>
      <c r="B1582">
        <v>258.2554321289</v>
      </c>
      <c r="C1582">
        <v>146.63153076169999</v>
      </c>
      <c r="D1582">
        <v>69.025192260699995</v>
      </c>
      <c r="E1582">
        <v>6.9952273369000002</v>
      </c>
      <c r="F1582">
        <v>-2.1477210900000002E-2</v>
      </c>
      <c r="G1582">
        <v>2.6145406900000001E-2</v>
      </c>
      <c r="H1582">
        <v>-9.1690121999999999E-3</v>
      </c>
      <c r="I1582">
        <v>-1.1013052000000001E-2</v>
      </c>
    </row>
    <row r="1583" spans="1:9" x14ac:dyDescent="0.3">
      <c r="A1583" s="70">
        <v>43937</v>
      </c>
      <c r="B1583">
        <v>259.50134277339998</v>
      </c>
      <c r="C1583">
        <v>148.2967224121</v>
      </c>
      <c r="D1583">
        <v>69.573646545399995</v>
      </c>
      <c r="E1583">
        <v>7.3404555321</v>
      </c>
      <c r="F1583">
        <v>4.8127348999999998E-3</v>
      </c>
      <c r="G1583">
        <v>1.12923013E-2</v>
      </c>
      <c r="H1583">
        <v>7.9143109000000007E-3</v>
      </c>
      <c r="I1583">
        <v>4.8172794800000002E-2</v>
      </c>
    </row>
    <row r="1584" spans="1:9" x14ac:dyDescent="0.3">
      <c r="A1584" s="70">
        <v>43938</v>
      </c>
      <c r="B1584">
        <v>266.51190185550001</v>
      </c>
      <c r="C1584">
        <v>146.30894470210001</v>
      </c>
      <c r="D1584">
        <v>68.629631042499994</v>
      </c>
      <c r="E1584">
        <v>7.2811732292000002</v>
      </c>
      <c r="F1584">
        <v>2.6657025399999999E-2</v>
      </c>
      <c r="G1584">
        <v>-1.34947022E-2</v>
      </c>
      <c r="H1584">
        <v>-1.36614732E-2</v>
      </c>
      <c r="I1584">
        <v>-8.1088952000000006E-3</v>
      </c>
    </row>
    <row r="1585" spans="1:9" x14ac:dyDescent="0.3">
      <c r="A1585" s="70">
        <v>43941</v>
      </c>
      <c r="B1585">
        <v>261.81652832029999</v>
      </c>
      <c r="C1585">
        <v>147.4859008789</v>
      </c>
      <c r="D1585">
        <v>67.205101013199993</v>
      </c>
      <c r="E1585">
        <v>7.1499075889999997</v>
      </c>
      <c r="F1585">
        <v>-1.7774917599999999E-2</v>
      </c>
      <c r="G1585">
        <v>8.0121383000000008E-3</v>
      </c>
      <c r="H1585">
        <v>-2.0975228299999999E-2</v>
      </c>
      <c r="I1585">
        <v>-1.81925751E-2</v>
      </c>
    </row>
    <row r="1586" spans="1:9" x14ac:dyDescent="0.3">
      <c r="A1586" s="70">
        <v>43942</v>
      </c>
      <c r="B1586">
        <v>253.86697387699999</v>
      </c>
      <c r="C1586">
        <v>149.34298706050001</v>
      </c>
      <c r="D1586">
        <v>65.127777099599996</v>
      </c>
      <c r="E1586">
        <v>6.7130174637</v>
      </c>
      <c r="F1586">
        <v>-3.0833579900000001E-2</v>
      </c>
      <c r="G1586">
        <v>1.2513003199999999E-2</v>
      </c>
      <c r="H1586">
        <v>-3.1398010800000001E-2</v>
      </c>
      <c r="I1586">
        <v>-6.3050885599999995E-2</v>
      </c>
    </row>
    <row r="1587" spans="1:9" x14ac:dyDescent="0.3">
      <c r="A1587" s="70">
        <v>43943</v>
      </c>
      <c r="B1587">
        <v>259.50134277339998</v>
      </c>
      <c r="C1587">
        <v>147.81716918949999</v>
      </c>
      <c r="D1587">
        <v>67.003684997600004</v>
      </c>
      <c r="E1587">
        <v>7.1274909972999998</v>
      </c>
      <c r="F1587">
        <v>2.1951472100000001E-2</v>
      </c>
      <c r="G1587">
        <v>-1.02694204E-2</v>
      </c>
      <c r="H1587">
        <v>2.8396476100000002E-2</v>
      </c>
      <c r="I1587">
        <v>5.9910732299999998E-2</v>
      </c>
    </row>
    <row r="1588" spans="1:9" x14ac:dyDescent="0.3">
      <c r="A1588" s="70">
        <v>43944</v>
      </c>
      <c r="B1588">
        <v>259.4826965332</v>
      </c>
      <c r="C1588">
        <v>148.60192871090001</v>
      </c>
      <c r="D1588">
        <v>66.744010925300003</v>
      </c>
      <c r="E1588">
        <v>7.0741863251000003</v>
      </c>
      <c r="F1588">
        <v>-7.1856700000000006E-5</v>
      </c>
      <c r="G1588">
        <v>5.2949446000000004E-3</v>
      </c>
      <c r="H1588">
        <v>-3.8830485999999998E-3</v>
      </c>
      <c r="I1588">
        <v>-7.5068488999999999E-3</v>
      </c>
    </row>
    <row r="1589" spans="1:9" x14ac:dyDescent="0.3">
      <c r="A1589" s="70">
        <v>43945</v>
      </c>
      <c r="B1589">
        <v>263.09967041020002</v>
      </c>
      <c r="C1589">
        <v>148.95068359379999</v>
      </c>
      <c r="D1589">
        <v>68.670867919900004</v>
      </c>
      <c r="E1589">
        <v>7.2131743431000004</v>
      </c>
      <c r="F1589">
        <v>1.3842915000000001E-2</v>
      </c>
      <c r="G1589">
        <v>2.3441572E-3</v>
      </c>
      <c r="H1589">
        <v>2.8460492300000001E-2</v>
      </c>
      <c r="I1589">
        <v>1.9456694E-2</v>
      </c>
    </row>
    <row r="1590" spans="1:9" x14ac:dyDescent="0.3">
      <c r="A1590" s="70">
        <v>43948</v>
      </c>
      <c r="B1590">
        <v>266.8931274414</v>
      </c>
      <c r="C1590">
        <v>146.17819213870001</v>
      </c>
      <c r="D1590">
        <v>68.719413757300003</v>
      </c>
      <c r="E1590">
        <v>7.3997373581000003</v>
      </c>
      <c r="F1590">
        <v>1.43153712E-2</v>
      </c>
      <c r="G1590">
        <v>-1.8788896999999999E-2</v>
      </c>
      <c r="H1590">
        <v>7.0668520000000004E-4</v>
      </c>
      <c r="I1590">
        <v>2.5535383500000002E-2</v>
      </c>
    </row>
    <row r="1591" spans="1:9" x14ac:dyDescent="0.3">
      <c r="A1591" s="70">
        <v>43949</v>
      </c>
      <c r="B1591">
        <v>265.66589355470001</v>
      </c>
      <c r="C1591">
        <v>147.86079406740001</v>
      </c>
      <c r="D1591">
        <v>67.6055145264</v>
      </c>
      <c r="E1591">
        <v>7.2572622299000002</v>
      </c>
      <c r="F1591">
        <v>-4.6088264999999996E-3</v>
      </c>
      <c r="G1591">
        <v>1.14448789E-2</v>
      </c>
      <c r="H1591">
        <v>-1.6342191200000002E-2</v>
      </c>
      <c r="I1591">
        <v>-1.9441852999999999E-2</v>
      </c>
    </row>
    <row r="1592" spans="1:9" x14ac:dyDescent="0.3">
      <c r="A1592" s="70">
        <v>43950</v>
      </c>
      <c r="B1592">
        <v>272.62063598629999</v>
      </c>
      <c r="C1592">
        <v>147.09358215329999</v>
      </c>
      <c r="D1592">
        <v>69.826026916499998</v>
      </c>
      <c r="E1592">
        <v>7.4341115952000001</v>
      </c>
      <c r="F1592">
        <v>2.5841737E-2</v>
      </c>
      <c r="G1592">
        <v>-5.2022530000000004E-3</v>
      </c>
      <c r="H1592">
        <v>3.2317263200000002E-2</v>
      </c>
      <c r="I1592">
        <v>2.4076428800000001E-2</v>
      </c>
    </row>
    <row r="1593" spans="1:9" x14ac:dyDescent="0.3">
      <c r="A1593" s="70">
        <v>43951</v>
      </c>
      <c r="B1593">
        <v>270.08224487299998</v>
      </c>
      <c r="C1593">
        <v>145.3759765625</v>
      </c>
      <c r="D1593">
        <v>71.299095153799996</v>
      </c>
      <c r="E1593">
        <v>7.2801785469000002</v>
      </c>
      <c r="F1593">
        <v>-9.3546937999999993E-3</v>
      </c>
      <c r="G1593">
        <v>-1.1745669199999999E-2</v>
      </c>
      <c r="H1593">
        <v>2.0876817900000001E-2</v>
      </c>
      <c r="I1593">
        <v>-2.09236956E-2</v>
      </c>
    </row>
    <row r="1594" spans="1:9" x14ac:dyDescent="0.3">
      <c r="A1594" s="70">
        <v>43952</v>
      </c>
      <c r="B1594">
        <v>262.93225097660002</v>
      </c>
      <c r="C1594">
        <v>146.62089538570001</v>
      </c>
      <c r="D1594">
        <v>70.151245117200006</v>
      </c>
      <c r="E1594">
        <v>7.0435500145000001</v>
      </c>
      <c r="F1594">
        <v>-2.6830125100000001E-2</v>
      </c>
      <c r="G1594">
        <v>8.5269843000000001E-3</v>
      </c>
      <c r="H1594">
        <v>-1.6230080899999999E-2</v>
      </c>
      <c r="I1594">
        <v>-3.3043081100000003E-2</v>
      </c>
    </row>
    <row r="1595" spans="1:9" x14ac:dyDescent="0.3">
      <c r="A1595" s="70">
        <v>43955</v>
      </c>
      <c r="B1595">
        <v>263.6575012207</v>
      </c>
      <c r="C1595">
        <v>145.9312133789</v>
      </c>
      <c r="D1595">
        <v>71.143783569299998</v>
      </c>
      <c r="E1595">
        <v>7.2555179595999997</v>
      </c>
      <c r="F1595">
        <v>2.7545188999999999E-3</v>
      </c>
      <c r="G1595">
        <v>-4.7149432000000002E-3</v>
      </c>
      <c r="H1595">
        <v>1.4049394200000001E-2</v>
      </c>
      <c r="I1595">
        <v>2.9649970800000001E-2</v>
      </c>
    </row>
    <row r="1596" spans="1:9" x14ac:dyDescent="0.3">
      <c r="A1596" s="70">
        <v>43956</v>
      </c>
      <c r="B1596">
        <v>266.09350585940001</v>
      </c>
      <c r="C1596">
        <v>144.99713134769999</v>
      </c>
      <c r="D1596">
        <v>72.211578369099996</v>
      </c>
      <c r="E1596">
        <v>7.3165440558999997</v>
      </c>
      <c r="F1596">
        <v>9.1968558000000006E-3</v>
      </c>
      <c r="G1596">
        <v>-6.4214110000000001E-3</v>
      </c>
      <c r="H1596">
        <v>1.4897448299999999E-2</v>
      </c>
      <c r="I1596">
        <v>8.3758157000000007E-3</v>
      </c>
    </row>
    <row r="1597" spans="1:9" x14ac:dyDescent="0.3">
      <c r="A1597" s="70">
        <v>43957</v>
      </c>
      <c r="B1597">
        <v>264.2897644043</v>
      </c>
      <c r="C1597">
        <v>142.65745544430001</v>
      </c>
      <c r="D1597">
        <v>72.956596374499995</v>
      </c>
      <c r="E1597">
        <v>7.4174227715000001</v>
      </c>
      <c r="F1597">
        <v>-6.8016791000000002E-3</v>
      </c>
      <c r="G1597">
        <v>-1.62676182E-2</v>
      </c>
      <c r="H1597">
        <v>1.02642958E-2</v>
      </c>
      <c r="I1597">
        <v>1.3693568499999999E-2</v>
      </c>
    </row>
    <row r="1598" spans="1:9" x14ac:dyDescent="0.3">
      <c r="A1598" s="70">
        <v>43958</v>
      </c>
      <c r="B1598">
        <v>267.47891235349999</v>
      </c>
      <c r="C1598">
        <v>145.04075622560001</v>
      </c>
      <c r="D1598">
        <v>73.711334228499993</v>
      </c>
      <c r="E1598">
        <v>7.5937719345000003</v>
      </c>
      <c r="F1598">
        <v>1.19946372E-2</v>
      </c>
      <c r="G1598">
        <v>1.6568440199999999E-2</v>
      </c>
      <c r="H1598">
        <v>1.0291882E-2</v>
      </c>
      <c r="I1598">
        <v>2.3496767599999999E-2</v>
      </c>
    </row>
    <row r="1599" spans="1:9" x14ac:dyDescent="0.3">
      <c r="A1599" s="70">
        <v>43959</v>
      </c>
      <c r="B1599">
        <v>271.90463256840002</v>
      </c>
      <c r="C1599">
        <v>143.15507507320001</v>
      </c>
      <c r="D1599">
        <v>75.465782165500002</v>
      </c>
      <c r="E1599">
        <v>7.7838215827999999</v>
      </c>
      <c r="F1599">
        <v>1.64106584E-2</v>
      </c>
      <c r="G1599">
        <v>-1.30862966E-2</v>
      </c>
      <c r="H1599">
        <v>2.3522761100000001E-2</v>
      </c>
      <c r="I1599">
        <v>2.4718994599999999E-2</v>
      </c>
    </row>
    <row r="1600" spans="1:9" x14ac:dyDescent="0.3">
      <c r="A1600" s="70">
        <v>43962</v>
      </c>
      <c r="B1600">
        <v>271.96041870120001</v>
      </c>
      <c r="C1600">
        <v>142.03758239749999</v>
      </c>
      <c r="D1600">
        <v>76.653266906699997</v>
      </c>
      <c r="E1600">
        <v>8.0358943938999996</v>
      </c>
      <c r="F1600">
        <v>2.0514700000000001E-4</v>
      </c>
      <c r="G1600">
        <v>-7.8367964000000002E-3</v>
      </c>
      <c r="H1600">
        <v>1.5612888300000001E-2</v>
      </c>
      <c r="I1600">
        <v>3.1870881599999998E-2</v>
      </c>
    </row>
    <row r="1601" spans="1:9" x14ac:dyDescent="0.3">
      <c r="A1601" s="70">
        <v>43963</v>
      </c>
      <c r="B1601">
        <v>266.53979492190001</v>
      </c>
      <c r="C1601">
        <v>143.49549865719999</v>
      </c>
      <c r="D1601">
        <v>75.777259826700003</v>
      </c>
      <c r="E1601">
        <v>7.7738590240000001</v>
      </c>
      <c r="F1601">
        <v>-2.0132979499999999E-2</v>
      </c>
      <c r="G1601">
        <v>1.0211979100000001E-2</v>
      </c>
      <c r="H1601">
        <v>-1.14939802E-2</v>
      </c>
      <c r="I1601">
        <v>-3.3151607299999997E-2</v>
      </c>
    </row>
    <row r="1602" spans="1:9" x14ac:dyDescent="0.3">
      <c r="A1602" s="70">
        <v>43964</v>
      </c>
      <c r="B1602">
        <v>261.82583618159998</v>
      </c>
      <c r="C1602">
        <v>144.49948120120001</v>
      </c>
      <c r="D1602">
        <v>74.8623046875</v>
      </c>
      <c r="E1602">
        <v>7.7514424324000002</v>
      </c>
      <c r="F1602">
        <v>-1.78440214E-2</v>
      </c>
      <c r="G1602">
        <v>6.9722508000000004E-3</v>
      </c>
      <c r="H1602">
        <v>-1.21477567E-2</v>
      </c>
      <c r="I1602">
        <v>-2.8877515999999998E-3</v>
      </c>
    </row>
    <row r="1603" spans="1:9" x14ac:dyDescent="0.3">
      <c r="A1603" s="70">
        <v>43965</v>
      </c>
      <c r="B1603">
        <v>264.95916748050001</v>
      </c>
      <c r="C1603">
        <v>145.91374206539999</v>
      </c>
      <c r="D1603">
        <v>75.322181701700003</v>
      </c>
      <c r="E1603">
        <v>8.0010185241999991</v>
      </c>
      <c r="F1603">
        <v>1.18961938E-2</v>
      </c>
      <c r="G1603">
        <v>9.7397221000000006E-3</v>
      </c>
      <c r="H1603">
        <v>6.1241804999999996E-3</v>
      </c>
      <c r="I1603">
        <v>3.1689902700000001E-2</v>
      </c>
    </row>
    <row r="1604" spans="1:9" x14ac:dyDescent="0.3">
      <c r="A1604" s="70">
        <v>43966</v>
      </c>
      <c r="B1604">
        <v>266.1771850586</v>
      </c>
      <c r="C1604">
        <v>145.53839111330001</v>
      </c>
      <c r="D1604">
        <v>74.876899719199997</v>
      </c>
      <c r="E1604">
        <v>8.4595832825000006</v>
      </c>
      <c r="F1604">
        <v>4.5864670999999999E-3</v>
      </c>
      <c r="G1604">
        <v>-2.5757311E-3</v>
      </c>
      <c r="H1604">
        <v>-5.9292410999999996E-3</v>
      </c>
      <c r="I1604">
        <v>5.5731065900000001E-2</v>
      </c>
    </row>
    <row r="1605" spans="1:9" x14ac:dyDescent="0.3">
      <c r="A1605" s="70">
        <v>43969</v>
      </c>
      <c r="B1605">
        <v>274.28494262700002</v>
      </c>
      <c r="C1605">
        <v>142.34317016599999</v>
      </c>
      <c r="D1605">
        <v>76.641090393100001</v>
      </c>
      <c r="E1605">
        <v>8.7181320190000005</v>
      </c>
      <c r="F1605">
        <v>3.0005306400000001E-2</v>
      </c>
      <c r="G1605">
        <v>-2.2199074799999999E-2</v>
      </c>
      <c r="H1605">
        <v>2.3287933E-2</v>
      </c>
      <c r="I1605">
        <v>3.0105081999999998E-2</v>
      </c>
    </row>
    <row r="1606" spans="1:9" x14ac:dyDescent="0.3">
      <c r="A1606" s="70">
        <v>43970</v>
      </c>
      <c r="B1606">
        <v>271.46765136720001</v>
      </c>
      <c r="C1606">
        <v>142.87571716310001</v>
      </c>
      <c r="D1606">
        <v>76.198219299300007</v>
      </c>
      <c r="E1606">
        <v>8.7731790542999999</v>
      </c>
      <c r="F1606">
        <v>-1.03245182E-2</v>
      </c>
      <c r="G1606">
        <v>3.7343082000000001E-3</v>
      </c>
      <c r="H1606">
        <v>-5.7952673999999999E-3</v>
      </c>
      <c r="I1606">
        <v>6.2942357000000003E-3</v>
      </c>
    </row>
    <row r="1607" spans="1:9" x14ac:dyDescent="0.3">
      <c r="A1607" s="70">
        <v>43971</v>
      </c>
      <c r="B1607">
        <v>276.07931518549998</v>
      </c>
      <c r="C1607">
        <v>143.30352783199999</v>
      </c>
      <c r="D1607">
        <v>77.680137634299996</v>
      </c>
      <c r="E1607">
        <v>8.9370737075999998</v>
      </c>
      <c r="F1607">
        <v>1.6845213800000002E-2</v>
      </c>
      <c r="G1607">
        <v>2.9898113999999999E-3</v>
      </c>
      <c r="H1607">
        <v>1.9261502100000001E-2</v>
      </c>
      <c r="I1607">
        <v>1.8508977199999999E-2</v>
      </c>
    </row>
    <row r="1608" spans="1:9" x14ac:dyDescent="0.3">
      <c r="A1608" s="70">
        <v>43972</v>
      </c>
      <c r="B1608">
        <v>274.17330932620001</v>
      </c>
      <c r="C1608">
        <v>143.66143798830001</v>
      </c>
      <c r="D1608">
        <v>77.1010055542</v>
      </c>
      <c r="E1608">
        <v>8.7430400848000005</v>
      </c>
      <c r="F1608">
        <v>-6.9277760999999997E-3</v>
      </c>
      <c r="G1608">
        <v>2.4944531999999998E-3</v>
      </c>
      <c r="H1608">
        <v>-7.4832731E-3</v>
      </c>
      <c r="I1608">
        <v>-2.1950244800000001E-2</v>
      </c>
    </row>
    <row r="1609" spans="1:9" x14ac:dyDescent="0.3">
      <c r="A1609" s="70">
        <v>43973</v>
      </c>
      <c r="B1609">
        <v>274.69403076169999</v>
      </c>
      <c r="C1609">
        <v>144.52571105960001</v>
      </c>
      <c r="D1609">
        <v>77.597427368200002</v>
      </c>
      <c r="E1609">
        <v>8.9931163787999999</v>
      </c>
      <c r="F1609">
        <v>1.8974406E-3</v>
      </c>
      <c r="G1609">
        <v>5.9980166999999999E-3</v>
      </c>
      <c r="H1609">
        <v>6.4179514999999996E-3</v>
      </c>
      <c r="I1609">
        <v>2.82014729E-2</v>
      </c>
    </row>
    <row r="1610" spans="1:9" x14ac:dyDescent="0.3">
      <c r="A1610" s="70">
        <v>43977</v>
      </c>
      <c r="B1610">
        <v>278.0783996582</v>
      </c>
      <c r="C1610">
        <v>142.587600708</v>
      </c>
      <c r="D1610">
        <v>77.071800231899999</v>
      </c>
      <c r="E1610">
        <v>8.6857471466000007</v>
      </c>
      <c r="F1610">
        <v>1.22452243E-2</v>
      </c>
      <c r="G1610">
        <v>-1.35008703E-2</v>
      </c>
      <c r="H1610">
        <v>-6.7968161999999999E-3</v>
      </c>
      <c r="I1610">
        <v>-3.4776014700000003E-2</v>
      </c>
    </row>
    <row r="1611" spans="1:9" x14ac:dyDescent="0.3">
      <c r="A1611" s="70">
        <v>43978</v>
      </c>
      <c r="B1611">
        <v>282.21585083010001</v>
      </c>
      <c r="C1611">
        <v>142.3257446289</v>
      </c>
      <c r="D1611">
        <v>77.407585143999995</v>
      </c>
      <c r="E1611">
        <v>8.4939565658999996</v>
      </c>
      <c r="F1611">
        <v>1.47691195E-2</v>
      </c>
      <c r="G1611">
        <v>-1.8381459000000001E-3</v>
      </c>
      <c r="H1611">
        <v>4.3473171999999999E-3</v>
      </c>
      <c r="I1611">
        <v>-2.2328504900000001E-2</v>
      </c>
    </row>
    <row r="1612" spans="1:9" x14ac:dyDescent="0.3">
      <c r="A1612" s="70">
        <v>43979</v>
      </c>
      <c r="B1612">
        <v>281.69522094730002</v>
      </c>
      <c r="C1612">
        <v>141.80186462399999</v>
      </c>
      <c r="D1612">
        <v>77.441658020000006</v>
      </c>
      <c r="E1612">
        <v>8.4558467865000004</v>
      </c>
      <c r="F1612">
        <v>-1.8464969000000001E-3</v>
      </c>
      <c r="G1612">
        <v>-3.687643E-3</v>
      </c>
      <c r="H1612">
        <v>4.4007809999999998E-4</v>
      </c>
      <c r="I1612">
        <v>-4.4967888999999997E-3</v>
      </c>
    </row>
    <row r="1613" spans="1:9" x14ac:dyDescent="0.3">
      <c r="A1613" s="70">
        <v>43980</v>
      </c>
      <c r="B1613">
        <v>282.95043945309999</v>
      </c>
      <c r="C1613">
        <v>142.81455993649999</v>
      </c>
      <c r="D1613">
        <v>77.366241455099996</v>
      </c>
      <c r="E1613">
        <v>8.842918396</v>
      </c>
      <c r="F1613">
        <v>4.4460469999999998E-3</v>
      </c>
      <c r="G1613">
        <v>7.1162413999999998E-3</v>
      </c>
      <c r="H1613">
        <v>-9.7432460000000003E-4</v>
      </c>
      <c r="I1613">
        <v>4.4758828000000001E-2</v>
      </c>
    </row>
    <row r="1614" spans="1:9" x14ac:dyDescent="0.3">
      <c r="A1614" s="70">
        <v>43983</v>
      </c>
      <c r="B1614">
        <v>284.09405517580001</v>
      </c>
      <c r="C1614">
        <v>141.85311889650001</v>
      </c>
      <c r="D1614">
        <v>78.317665100100001</v>
      </c>
      <c r="E1614">
        <v>8.7739248276000001</v>
      </c>
      <c r="F1614">
        <v>4.0336067999999997E-3</v>
      </c>
      <c r="G1614">
        <v>-6.7548566999999999E-3</v>
      </c>
      <c r="H1614">
        <v>1.22226569E-2</v>
      </c>
      <c r="I1614">
        <v>-7.8327224000000004E-3</v>
      </c>
    </row>
    <row r="1615" spans="1:9" x14ac:dyDescent="0.3">
      <c r="A1615" s="70">
        <v>43984</v>
      </c>
      <c r="B1615">
        <v>286.44641113279999</v>
      </c>
      <c r="C1615">
        <v>141.33729553219999</v>
      </c>
      <c r="D1615">
        <v>78.680236816399997</v>
      </c>
      <c r="E1615">
        <v>8.7928533554000001</v>
      </c>
      <c r="F1615">
        <v>8.2461085E-3</v>
      </c>
      <c r="G1615">
        <v>-3.6429476999999999E-3</v>
      </c>
      <c r="H1615">
        <v>4.6188178999999998E-3</v>
      </c>
      <c r="I1615">
        <v>2.1550378000000001E-3</v>
      </c>
    </row>
    <row r="1616" spans="1:9" x14ac:dyDescent="0.3">
      <c r="A1616" s="70">
        <v>43985</v>
      </c>
      <c r="B1616">
        <v>290.25848388669999</v>
      </c>
      <c r="C1616">
        <v>139.4579925537</v>
      </c>
      <c r="D1616">
        <v>79.113395690900006</v>
      </c>
      <c r="E1616">
        <v>8.7373094559000002</v>
      </c>
      <c r="F1616">
        <v>1.3220377700000001E-2</v>
      </c>
      <c r="G1616">
        <v>-1.3385773300000001E-2</v>
      </c>
      <c r="H1616">
        <v>5.4902084E-3</v>
      </c>
      <c r="I1616">
        <v>-6.3369730999999997E-3</v>
      </c>
    </row>
    <row r="1617" spans="1:9" x14ac:dyDescent="0.3">
      <c r="A1617" s="70">
        <v>43986</v>
      </c>
      <c r="B1617">
        <v>289.49600219730002</v>
      </c>
      <c r="C1617">
        <v>137.43873596189999</v>
      </c>
      <c r="D1617">
        <v>78.432037353499993</v>
      </c>
      <c r="E1617">
        <v>8.7383060454999999</v>
      </c>
      <c r="F1617">
        <v>-2.6303621999999999E-3</v>
      </c>
      <c r="G1617">
        <v>-1.45851661E-2</v>
      </c>
      <c r="H1617">
        <v>-8.6497281999999998E-3</v>
      </c>
      <c r="I1617">
        <v>1.140549E-4</v>
      </c>
    </row>
    <row r="1618" spans="1:9" x14ac:dyDescent="0.3">
      <c r="A1618" s="70">
        <v>43987</v>
      </c>
      <c r="B1618">
        <v>296.9157409668</v>
      </c>
      <c r="C1618">
        <v>136.45970153810001</v>
      </c>
      <c r="D1618">
        <v>80.665870666499998</v>
      </c>
      <c r="E1618">
        <v>8.8913125992000008</v>
      </c>
      <c r="F1618">
        <v>2.5306910500000002E-2</v>
      </c>
      <c r="G1618">
        <v>-7.1489170000000003E-3</v>
      </c>
      <c r="H1618">
        <v>2.8083086100000001E-2</v>
      </c>
      <c r="I1618">
        <v>1.7358333E-2</v>
      </c>
    </row>
    <row r="1619" spans="1:9" x14ac:dyDescent="0.3">
      <c r="A1619" s="70">
        <v>43990</v>
      </c>
      <c r="B1619">
        <v>300.50469970699999</v>
      </c>
      <c r="C1619">
        <v>136.98419189449999</v>
      </c>
      <c r="D1619">
        <v>81.142807006799998</v>
      </c>
      <c r="E1619">
        <v>8.7766828537000006</v>
      </c>
      <c r="F1619">
        <v>1.2014995400000001E-2</v>
      </c>
      <c r="G1619">
        <v>3.8361873000000001E-3</v>
      </c>
      <c r="H1619">
        <v>5.8950820999999999E-3</v>
      </c>
      <c r="I1619">
        <v>-1.29761584E-2</v>
      </c>
    </row>
    <row r="1620" spans="1:9" x14ac:dyDescent="0.3">
      <c r="A1620" s="70">
        <v>43991</v>
      </c>
      <c r="B1620">
        <v>298.26391601559999</v>
      </c>
      <c r="C1620">
        <v>138.54006958010001</v>
      </c>
      <c r="D1620">
        <v>83.7051239014</v>
      </c>
      <c r="E1620">
        <v>9.0169048308999997</v>
      </c>
      <c r="F1620">
        <v>-7.4846747E-3</v>
      </c>
      <c r="G1620">
        <v>1.1294063300000001E-2</v>
      </c>
      <c r="H1620">
        <v>3.1089541299999999E-2</v>
      </c>
      <c r="I1620">
        <v>2.70026009E-2</v>
      </c>
    </row>
    <row r="1621" spans="1:9" x14ac:dyDescent="0.3">
      <c r="A1621" s="70">
        <v>43992</v>
      </c>
      <c r="B1621">
        <v>296.59954833979998</v>
      </c>
      <c r="C1621">
        <v>140.59432983400001</v>
      </c>
      <c r="D1621">
        <v>85.858657836899994</v>
      </c>
      <c r="E1621">
        <v>9.3366270065000005</v>
      </c>
      <c r="F1621">
        <v>-5.5958118999999999E-3</v>
      </c>
      <c r="G1621">
        <v>1.47190554E-2</v>
      </c>
      <c r="H1621">
        <v>2.5402237599999999E-2</v>
      </c>
      <c r="I1621">
        <v>3.4843922800000003E-2</v>
      </c>
    </row>
    <row r="1622" spans="1:9" x14ac:dyDescent="0.3">
      <c r="A1622" s="70">
        <v>43993</v>
      </c>
      <c r="B1622">
        <v>279.50091552729998</v>
      </c>
      <c r="C1622">
        <v>143.251663208</v>
      </c>
      <c r="D1622">
        <v>81.736549377399996</v>
      </c>
      <c r="E1622">
        <v>8.7679605483999996</v>
      </c>
      <c r="F1622">
        <v>-5.9377338699999997E-2</v>
      </c>
      <c r="G1622">
        <v>1.8724315799999999E-2</v>
      </c>
      <c r="H1622">
        <v>-4.9201168000000003E-2</v>
      </c>
      <c r="I1622">
        <v>-6.2840822099999999E-2</v>
      </c>
    </row>
    <row r="1623" spans="1:9" x14ac:dyDescent="0.3">
      <c r="A1623" s="70">
        <v>43994</v>
      </c>
      <c r="B1623">
        <v>282.84811401370001</v>
      </c>
      <c r="C1623">
        <v>141.8705291748</v>
      </c>
      <c r="D1623">
        <v>82.442207336400003</v>
      </c>
      <c r="E1623">
        <v>8.9037733077999999</v>
      </c>
      <c r="F1623">
        <v>1.19044858E-2</v>
      </c>
      <c r="G1623">
        <v>-9.6880907000000006E-3</v>
      </c>
      <c r="H1623">
        <v>8.5962681000000003E-3</v>
      </c>
      <c r="I1623">
        <v>1.53709234E-2</v>
      </c>
    </row>
    <row r="1624" spans="1:9" x14ac:dyDescent="0.3">
      <c r="A1624" s="70">
        <v>43997</v>
      </c>
      <c r="B1624">
        <v>285.4887084961</v>
      </c>
      <c r="C1624">
        <v>141.94924926760001</v>
      </c>
      <c r="D1624">
        <v>83.461791992200006</v>
      </c>
      <c r="E1624">
        <v>9.1442470550999992</v>
      </c>
      <c r="F1624">
        <v>9.2924244000000007E-3</v>
      </c>
      <c r="G1624">
        <v>5.5471890000000003E-4</v>
      </c>
      <c r="H1624">
        <v>1.22914155E-2</v>
      </c>
      <c r="I1624">
        <v>2.66497903E-2</v>
      </c>
    </row>
    <row r="1625" spans="1:9" x14ac:dyDescent="0.3">
      <c r="A1625" s="70">
        <v>43998</v>
      </c>
      <c r="B1625">
        <v>290.98373413090002</v>
      </c>
      <c r="C1625">
        <v>139.77267456050001</v>
      </c>
      <c r="D1625">
        <v>85.673721313499996</v>
      </c>
      <c r="E1625">
        <v>9.0393333434999992</v>
      </c>
      <c r="F1625">
        <v>1.9064890800000001E-2</v>
      </c>
      <c r="G1625">
        <v>-1.5452244400000001E-2</v>
      </c>
      <c r="H1625">
        <v>2.6157196600000002E-2</v>
      </c>
      <c r="I1625">
        <v>-1.1539517900000001E-2</v>
      </c>
    </row>
    <row r="1626" spans="1:9" x14ac:dyDescent="0.3">
      <c r="A1626" s="70">
        <v>43999</v>
      </c>
      <c r="B1626">
        <v>289.77505493159998</v>
      </c>
      <c r="C1626">
        <v>140.34953308109999</v>
      </c>
      <c r="D1626">
        <v>85.554481506299993</v>
      </c>
      <c r="E1626">
        <v>9.2062950134000001</v>
      </c>
      <c r="F1626">
        <v>-4.1624197999999999E-3</v>
      </c>
      <c r="G1626">
        <v>4.1186262000000003E-3</v>
      </c>
      <c r="H1626">
        <v>-1.3927592E-3</v>
      </c>
      <c r="I1626">
        <v>1.8302064199999999E-2</v>
      </c>
    </row>
    <row r="1627" spans="1:9" x14ac:dyDescent="0.3">
      <c r="A1627" s="70">
        <v>44000</v>
      </c>
      <c r="B1627">
        <v>289.88653564449999</v>
      </c>
      <c r="C1627">
        <v>141.8355102539</v>
      </c>
      <c r="D1627">
        <v>85.588546752900001</v>
      </c>
      <c r="E1627">
        <v>9.1883544922000002</v>
      </c>
      <c r="F1627">
        <v>3.8464070000000003E-4</v>
      </c>
      <c r="G1627">
        <v>1.05320317E-2</v>
      </c>
      <c r="H1627">
        <v>3.9809099999999999E-4</v>
      </c>
      <c r="I1627">
        <v>-1.9506244999999999E-3</v>
      </c>
    </row>
    <row r="1628" spans="1:9" x14ac:dyDescent="0.3">
      <c r="A1628" s="70">
        <v>44001</v>
      </c>
      <c r="B1628">
        <v>288.22985839839998</v>
      </c>
      <c r="C1628">
        <v>141.94924926760001</v>
      </c>
      <c r="D1628">
        <v>85.099456787099996</v>
      </c>
      <c r="E1628">
        <v>9.2314643860000007</v>
      </c>
      <c r="F1628">
        <v>-5.7313088000000003E-3</v>
      </c>
      <c r="G1628">
        <v>8.0158650000000003E-4</v>
      </c>
      <c r="H1628">
        <v>-5.7308222999999997E-3</v>
      </c>
      <c r="I1628">
        <v>4.6808248000000004E-3</v>
      </c>
    </row>
    <row r="1629" spans="1:9" x14ac:dyDescent="0.3">
      <c r="A1629" s="70">
        <v>44004</v>
      </c>
      <c r="B1629">
        <v>290.0789489746</v>
      </c>
      <c r="C1629">
        <v>141.9666595459</v>
      </c>
      <c r="D1629">
        <v>87.325981140099998</v>
      </c>
      <c r="E1629">
        <v>9.4961099625000003</v>
      </c>
      <c r="F1629">
        <v>6.3948425000000001E-3</v>
      </c>
      <c r="G1629">
        <v>1.2264390000000001E-4</v>
      </c>
      <c r="H1629">
        <v>2.5827373800000001E-2</v>
      </c>
      <c r="I1629">
        <v>2.8264546099999999E-2</v>
      </c>
    </row>
    <row r="1630" spans="1:9" x14ac:dyDescent="0.3">
      <c r="A1630" s="70">
        <v>44005</v>
      </c>
      <c r="B1630">
        <v>291.4143371582</v>
      </c>
      <c r="C1630">
        <v>140.99645996090001</v>
      </c>
      <c r="D1630">
        <v>89.189933776900006</v>
      </c>
      <c r="E1630">
        <v>9.4196071625000002</v>
      </c>
      <c r="F1630">
        <v>4.5929697000000004E-3</v>
      </c>
      <c r="G1630">
        <v>-6.8574546999999996E-3</v>
      </c>
      <c r="H1630">
        <v>2.1120157099999998E-2</v>
      </c>
      <c r="I1630">
        <v>-8.0888518999999992E-3</v>
      </c>
    </row>
    <row r="1631" spans="1:9" x14ac:dyDescent="0.3">
      <c r="A1631" s="70">
        <v>44006</v>
      </c>
      <c r="B1631">
        <v>283.9807434082</v>
      </c>
      <c r="C1631">
        <v>142.50868225100001</v>
      </c>
      <c r="D1631">
        <v>87.615539550799994</v>
      </c>
      <c r="E1631">
        <v>9.2058000564999993</v>
      </c>
      <c r="F1631">
        <v>-2.5839662499999999E-2</v>
      </c>
      <c r="G1631">
        <v>1.06681425E-2</v>
      </c>
      <c r="H1631">
        <v>-1.78098088E-2</v>
      </c>
      <c r="I1631">
        <v>-2.2959658899999999E-2</v>
      </c>
    </row>
    <row r="1632" spans="1:9" x14ac:dyDescent="0.3">
      <c r="A1632" s="70">
        <v>44007</v>
      </c>
      <c r="B1632">
        <v>287.02517700200002</v>
      </c>
      <c r="C1632">
        <v>142.9195098877</v>
      </c>
      <c r="D1632">
        <v>88.7786941528</v>
      </c>
      <c r="E1632">
        <v>9.4594793320000008</v>
      </c>
      <c r="F1632">
        <v>1.0663505699999999E-2</v>
      </c>
      <c r="G1632">
        <v>2.8786778999999999E-3</v>
      </c>
      <c r="H1632">
        <v>1.3188316199999999E-2</v>
      </c>
      <c r="I1632">
        <v>2.7183616300000001E-2</v>
      </c>
    </row>
    <row r="1633" spans="1:9" x14ac:dyDescent="0.3">
      <c r="A1633" s="70">
        <v>44008</v>
      </c>
      <c r="B1633">
        <v>280.20791625980002</v>
      </c>
      <c r="C1633">
        <v>144.4492034912</v>
      </c>
      <c r="D1633">
        <v>86.050895690900006</v>
      </c>
      <c r="E1633">
        <v>9.1255559921000007</v>
      </c>
      <c r="F1633">
        <v>-2.4038051000000001E-2</v>
      </c>
      <c r="G1633">
        <v>1.06463089E-2</v>
      </c>
      <c r="H1633">
        <v>-3.12077589E-2</v>
      </c>
      <c r="I1633">
        <v>-3.5938514400000003E-2</v>
      </c>
    </row>
    <row r="1634" spans="1:9" x14ac:dyDescent="0.3">
      <c r="A1634" s="70">
        <v>44011</v>
      </c>
      <c r="B1634">
        <v>284.32629394529999</v>
      </c>
      <c r="C1634">
        <v>143.99473571780001</v>
      </c>
      <c r="D1634">
        <v>88.034080505399999</v>
      </c>
      <c r="E1634">
        <v>9.1704120636000006</v>
      </c>
      <c r="F1634">
        <v>1.45906153E-2</v>
      </c>
      <c r="G1634">
        <v>-3.1511714000000001E-3</v>
      </c>
      <c r="H1634">
        <v>2.2785086400000001E-2</v>
      </c>
      <c r="I1634">
        <v>4.9033931000000003E-3</v>
      </c>
    </row>
    <row r="1635" spans="1:9" x14ac:dyDescent="0.3">
      <c r="A1635" s="70">
        <v>44012</v>
      </c>
      <c r="B1635">
        <v>287.96838378910002</v>
      </c>
      <c r="C1635">
        <v>143.2953491211</v>
      </c>
      <c r="D1635">
        <v>88.768959045399995</v>
      </c>
      <c r="E1635">
        <v>9.4672031403000005</v>
      </c>
      <c r="F1635">
        <v>1.2728194599999999E-2</v>
      </c>
      <c r="G1635">
        <v>-4.8688626E-3</v>
      </c>
      <c r="H1635">
        <v>8.3130106000000002E-3</v>
      </c>
      <c r="I1635">
        <v>3.1851303300000001E-2</v>
      </c>
    </row>
    <row r="1636" spans="1:9" x14ac:dyDescent="0.3">
      <c r="A1636" s="70">
        <v>44013</v>
      </c>
      <c r="B1636">
        <v>289.98553466800001</v>
      </c>
      <c r="C1636">
        <v>143.01710510250001</v>
      </c>
      <c r="D1636">
        <v>88.601081848099994</v>
      </c>
      <c r="E1636">
        <v>9.4993495940999999</v>
      </c>
      <c r="F1636">
        <v>6.9803456999999996E-3</v>
      </c>
      <c r="G1636">
        <v>-1.9436396E-3</v>
      </c>
      <c r="H1636">
        <v>-1.8929605999999999E-3</v>
      </c>
      <c r="I1636">
        <v>3.3898078000000002E-3</v>
      </c>
    </row>
    <row r="1637" spans="1:9" x14ac:dyDescent="0.3">
      <c r="A1637" s="70">
        <v>44014</v>
      </c>
      <c r="B1637">
        <v>291.5824584961</v>
      </c>
      <c r="C1637">
        <v>143.1658630371</v>
      </c>
      <c r="D1637">
        <v>88.601081848099994</v>
      </c>
      <c r="E1637">
        <v>9.5813350676999995</v>
      </c>
      <c r="F1637">
        <v>5.4918010000000001E-3</v>
      </c>
      <c r="G1637">
        <v>1.0396003E-3</v>
      </c>
      <c r="H1637">
        <v>0</v>
      </c>
      <c r="I1637">
        <v>8.5936096999999993E-3</v>
      </c>
    </row>
    <row r="1638" spans="1:9" x14ac:dyDescent="0.3">
      <c r="A1638" s="70">
        <v>44018</v>
      </c>
      <c r="B1638">
        <v>296.08374023440001</v>
      </c>
      <c r="C1638">
        <v>142.57948303219999</v>
      </c>
      <c r="D1638">
        <v>90.971138000500005</v>
      </c>
      <c r="E1638">
        <v>9.8076038361000002</v>
      </c>
      <c r="F1638">
        <v>1.53194782E-2</v>
      </c>
      <c r="G1638">
        <v>-4.1042196000000003E-3</v>
      </c>
      <c r="H1638">
        <v>2.63982234E-2</v>
      </c>
      <c r="I1638">
        <v>2.3341044299999999E-2</v>
      </c>
    </row>
    <row r="1639" spans="1:9" x14ac:dyDescent="0.3">
      <c r="A1639" s="70">
        <v>44019</v>
      </c>
      <c r="B1639">
        <v>293.0299987793</v>
      </c>
      <c r="C1639">
        <v>144.58360290530001</v>
      </c>
      <c r="D1639">
        <v>90.688888549799998</v>
      </c>
      <c r="E1639">
        <v>9.8400020598999998</v>
      </c>
      <c r="F1639">
        <v>-1.0367331800000001E-2</v>
      </c>
      <c r="G1639">
        <v>1.3958287200000001E-2</v>
      </c>
      <c r="H1639">
        <v>-3.1074495000000001E-3</v>
      </c>
      <c r="I1639">
        <v>3.2979339000000002E-3</v>
      </c>
    </row>
    <row r="1640" spans="1:9" x14ac:dyDescent="0.3">
      <c r="A1640" s="70">
        <v>44020</v>
      </c>
      <c r="B1640">
        <v>295.27127075200002</v>
      </c>
      <c r="C1640">
        <v>144.00595092770001</v>
      </c>
      <c r="D1640">
        <v>92.801025390600003</v>
      </c>
      <c r="E1640">
        <v>10.1831445694</v>
      </c>
      <c r="F1640">
        <v>7.6195070000000002E-3</v>
      </c>
      <c r="G1640">
        <v>-4.0032825000000001E-3</v>
      </c>
      <c r="H1640">
        <v>2.30228473E-2</v>
      </c>
      <c r="I1640">
        <v>3.4277939799999997E-2</v>
      </c>
    </row>
    <row r="1641" spans="1:9" x14ac:dyDescent="0.3">
      <c r="A1641" s="70">
        <v>44021</v>
      </c>
      <c r="B1641">
        <v>293.59030151370001</v>
      </c>
      <c r="C1641">
        <v>146.298828125</v>
      </c>
      <c r="D1641">
        <v>93.200111389200003</v>
      </c>
      <c r="E1641">
        <v>10.4752006531</v>
      </c>
      <c r="F1641">
        <v>-5.7092324999999996E-3</v>
      </c>
      <c r="G1641">
        <v>1.5796673300000001E-2</v>
      </c>
      <c r="H1641">
        <v>4.2912276999999997E-3</v>
      </c>
      <c r="I1641">
        <v>2.8276760799999998E-2</v>
      </c>
    </row>
    <row r="1642" spans="1:9" x14ac:dyDescent="0.3">
      <c r="A1642" s="70">
        <v>44022</v>
      </c>
      <c r="B1642">
        <v>296.58801269529999</v>
      </c>
      <c r="C1642">
        <v>145.5637512207</v>
      </c>
      <c r="D1642">
        <v>93.363143920900001</v>
      </c>
      <c r="E1642">
        <v>10.4455480576</v>
      </c>
      <c r="F1642">
        <v>1.0158749999999999E-2</v>
      </c>
      <c r="G1642">
        <v>-5.0371545E-3</v>
      </c>
      <c r="H1642">
        <v>1.7477458E-3</v>
      </c>
      <c r="I1642">
        <v>-2.8347566000000001E-3</v>
      </c>
    </row>
    <row r="1643" spans="1:9" x14ac:dyDescent="0.3">
      <c r="A1643" s="70">
        <v>44025</v>
      </c>
      <c r="B1643">
        <v>294.01983642580001</v>
      </c>
      <c r="C1643">
        <v>146.0450744629</v>
      </c>
      <c r="D1643">
        <v>92.932418823199995</v>
      </c>
      <c r="E1643">
        <v>10.0199203491</v>
      </c>
      <c r="F1643">
        <v>-8.6967772999999998E-3</v>
      </c>
      <c r="G1643">
        <v>3.3011599E-3</v>
      </c>
      <c r="H1643">
        <v>-4.624113E-3</v>
      </c>
      <c r="I1643">
        <v>-4.1600718000000002E-2</v>
      </c>
    </row>
    <row r="1644" spans="1:9" x14ac:dyDescent="0.3">
      <c r="A1644" s="70">
        <v>44026</v>
      </c>
      <c r="B1644">
        <v>297.830078125</v>
      </c>
      <c r="C1644">
        <v>146.2551574707</v>
      </c>
      <c r="D1644">
        <v>94.470306396500007</v>
      </c>
      <c r="E1644">
        <v>10.3436260223</v>
      </c>
      <c r="F1644">
        <v>1.28758803E-2</v>
      </c>
      <c r="G1644">
        <v>1.4374469999999999E-3</v>
      </c>
      <c r="H1644">
        <v>1.64130174E-2</v>
      </c>
      <c r="I1644">
        <v>3.1795340300000002E-2</v>
      </c>
    </row>
    <row r="1645" spans="1:9" x14ac:dyDescent="0.3">
      <c r="A1645" s="70">
        <v>44027</v>
      </c>
      <c r="B1645">
        <v>300.56631469730002</v>
      </c>
      <c r="C1645">
        <v>145.57250976559999</v>
      </c>
      <c r="D1645">
        <v>95.120033264200003</v>
      </c>
      <c r="E1645">
        <v>10.194357871999999</v>
      </c>
      <c r="F1645">
        <v>9.1452945999999993E-3</v>
      </c>
      <c r="G1645">
        <v>-4.6784388999999999E-3</v>
      </c>
      <c r="H1645">
        <v>6.8540349999999996E-3</v>
      </c>
      <c r="I1645">
        <v>-1.4536069299999999E-2</v>
      </c>
    </row>
    <row r="1646" spans="1:9" x14ac:dyDescent="0.3">
      <c r="A1646" s="70">
        <v>44028</v>
      </c>
      <c r="B1646">
        <v>299.5764465332</v>
      </c>
      <c r="C1646">
        <v>146.26388549800001</v>
      </c>
      <c r="D1646">
        <v>93.949577331499995</v>
      </c>
      <c r="E1646">
        <v>10.1021566391</v>
      </c>
      <c r="F1646">
        <v>-3.2987785999999998E-3</v>
      </c>
      <c r="G1646">
        <v>4.7381137999999998E-3</v>
      </c>
      <c r="H1646">
        <v>-1.23813751E-2</v>
      </c>
      <c r="I1646">
        <v>-9.0854878E-3</v>
      </c>
    </row>
    <row r="1647" spans="1:9" x14ac:dyDescent="0.3">
      <c r="A1647" s="70">
        <v>44029</v>
      </c>
      <c r="B1647">
        <v>300.44485473629999</v>
      </c>
      <c r="C1647">
        <v>145.95755004879999</v>
      </c>
      <c r="D1647">
        <v>93.759788513199993</v>
      </c>
      <c r="E1647">
        <v>10.1686916351</v>
      </c>
      <c r="F1647">
        <v>2.8945933000000001E-3</v>
      </c>
      <c r="G1647">
        <v>-2.0965988000000001E-3</v>
      </c>
      <c r="H1647">
        <v>-2.0221568000000001E-3</v>
      </c>
      <c r="I1647">
        <v>6.5646226999999998E-3</v>
      </c>
    </row>
    <row r="1648" spans="1:9" x14ac:dyDescent="0.3">
      <c r="A1648" s="70">
        <v>44032</v>
      </c>
      <c r="B1648">
        <v>302.87301635739999</v>
      </c>
      <c r="C1648">
        <v>146.3164215088</v>
      </c>
      <c r="D1648">
        <v>95.735649108900006</v>
      </c>
      <c r="E1648">
        <v>10.4769477844</v>
      </c>
      <c r="F1648">
        <v>8.0494043000000001E-3</v>
      </c>
      <c r="G1648">
        <v>2.4557208000000001E-3</v>
      </c>
      <c r="H1648">
        <v>2.0854667899999998E-2</v>
      </c>
      <c r="I1648">
        <v>2.9863842200000001E-2</v>
      </c>
    </row>
    <row r="1649" spans="1:9" x14ac:dyDescent="0.3">
      <c r="A1649" s="70">
        <v>44033</v>
      </c>
      <c r="B1649">
        <v>303.51736450200002</v>
      </c>
      <c r="C1649">
        <v>146.40385437009999</v>
      </c>
      <c r="D1649">
        <v>94.414337158199999</v>
      </c>
      <c r="E1649">
        <v>10.295281410199999</v>
      </c>
      <c r="F1649">
        <v>2.1251933000000001E-3</v>
      </c>
      <c r="G1649">
        <v>5.9738170000000004E-4</v>
      </c>
      <c r="H1649">
        <v>-1.3897799799999999E-2</v>
      </c>
      <c r="I1649">
        <v>-1.74917198E-2</v>
      </c>
    </row>
    <row r="1650" spans="1:9" x14ac:dyDescent="0.3">
      <c r="A1650" s="70">
        <v>44034</v>
      </c>
      <c r="B1650">
        <v>305.24505615229998</v>
      </c>
      <c r="C1650">
        <v>146.84155273440001</v>
      </c>
      <c r="D1650">
        <v>94.679565429700006</v>
      </c>
      <c r="E1650">
        <v>10.4051780701</v>
      </c>
      <c r="F1650">
        <v>5.6760938000000004E-3</v>
      </c>
      <c r="G1650">
        <v>2.9852041E-3</v>
      </c>
      <c r="H1650">
        <v>2.8052565000000001E-3</v>
      </c>
      <c r="I1650">
        <v>1.0617898799999999E-2</v>
      </c>
    </row>
    <row r="1651" spans="1:9" x14ac:dyDescent="0.3">
      <c r="A1651" s="70">
        <v>44035</v>
      </c>
      <c r="B1651">
        <v>301.60290527339998</v>
      </c>
      <c r="C1651">
        <v>148.5567932129</v>
      </c>
      <c r="D1651">
        <v>90.370094299300007</v>
      </c>
      <c r="E1651">
        <v>10.097172737099999</v>
      </c>
      <c r="F1651">
        <v>-1.20036478E-2</v>
      </c>
      <c r="G1651">
        <v>1.16131981E-2</v>
      </c>
      <c r="H1651">
        <v>-4.6584797400000003E-2</v>
      </c>
      <c r="I1651">
        <v>-3.0048116E-2</v>
      </c>
    </row>
    <row r="1652" spans="1:9" x14ac:dyDescent="0.3">
      <c r="A1652" s="70">
        <v>44036</v>
      </c>
      <c r="B1652">
        <v>299.66049194340002</v>
      </c>
      <c r="C1652">
        <v>148.54795837399999</v>
      </c>
      <c r="D1652">
        <v>90.146240234399997</v>
      </c>
      <c r="E1652">
        <v>10.1617145538</v>
      </c>
      <c r="F1652">
        <v>-6.4611286999999998E-3</v>
      </c>
      <c r="G1652">
        <v>-5.9472899999999998E-5</v>
      </c>
      <c r="H1652">
        <v>-2.4801543000000001E-3</v>
      </c>
      <c r="I1652">
        <v>6.3717256000000002E-3</v>
      </c>
    </row>
    <row r="1653" spans="1:9" x14ac:dyDescent="0.3">
      <c r="A1653" s="70">
        <v>44039</v>
      </c>
      <c r="B1653">
        <v>301.84573364260001</v>
      </c>
      <c r="C1653">
        <v>147.99668884280001</v>
      </c>
      <c r="D1653">
        <v>92.282722473099994</v>
      </c>
      <c r="E1653">
        <v>10.3879833221</v>
      </c>
      <c r="F1653">
        <v>7.2659307999999997E-3</v>
      </c>
      <c r="G1653">
        <v>-3.7179573000000001E-3</v>
      </c>
      <c r="H1653">
        <v>2.3423692100000001E-2</v>
      </c>
      <c r="I1653">
        <v>2.2022505099999999E-2</v>
      </c>
    </row>
    <row r="1654" spans="1:9" x14ac:dyDescent="0.3">
      <c r="A1654" s="70">
        <v>44040</v>
      </c>
      <c r="B1654">
        <v>299.93127441410002</v>
      </c>
      <c r="C1654">
        <v>149.02059936520001</v>
      </c>
      <c r="D1654">
        <v>90.766738891599999</v>
      </c>
      <c r="E1654">
        <v>10.1826467514</v>
      </c>
      <c r="F1654">
        <v>-6.3627079999999999E-3</v>
      </c>
      <c r="G1654">
        <v>6.8946462999999996E-3</v>
      </c>
      <c r="H1654">
        <v>-1.65640284E-2</v>
      </c>
      <c r="I1654">
        <v>-1.9964715800000001E-2</v>
      </c>
    </row>
    <row r="1655" spans="1:9" x14ac:dyDescent="0.3">
      <c r="A1655" s="70">
        <v>44041</v>
      </c>
      <c r="B1655">
        <v>303.62008666989999</v>
      </c>
      <c r="C1655">
        <v>148.76686096189999</v>
      </c>
      <c r="D1655">
        <v>92.506591796899997</v>
      </c>
      <c r="E1655">
        <v>10.431842804</v>
      </c>
      <c r="F1655">
        <v>1.2223841799999999E-2</v>
      </c>
      <c r="G1655">
        <v>-1.7041582E-3</v>
      </c>
      <c r="H1655">
        <v>1.89869979E-2</v>
      </c>
      <c r="I1655">
        <v>2.4177963899999998E-2</v>
      </c>
    </row>
    <row r="1656" spans="1:9" x14ac:dyDescent="0.3">
      <c r="A1656" s="70">
        <v>44042</v>
      </c>
      <c r="B1656">
        <v>302.53680419919999</v>
      </c>
      <c r="C1656">
        <v>149.74696350100001</v>
      </c>
      <c r="D1656">
        <v>93.625953674300007</v>
      </c>
      <c r="E1656">
        <v>10.5798654556</v>
      </c>
      <c r="F1656">
        <v>-3.5742680999999998E-3</v>
      </c>
      <c r="G1656">
        <v>6.5665706999999997E-3</v>
      </c>
      <c r="H1656">
        <v>1.20277232E-2</v>
      </c>
      <c r="I1656">
        <v>1.4089773099999999E-2</v>
      </c>
    </row>
    <row r="1657" spans="1:9" x14ac:dyDescent="0.3">
      <c r="A1657" s="70">
        <v>44043</v>
      </c>
      <c r="B1657">
        <v>304.92752075200002</v>
      </c>
      <c r="C1657">
        <v>149.650680542</v>
      </c>
      <c r="D1657">
        <v>103.4275131226</v>
      </c>
      <c r="E1657">
        <v>10.580612182599999</v>
      </c>
      <c r="F1657">
        <v>7.8711745999999992E-3</v>
      </c>
      <c r="G1657">
        <v>-6.4317780000000004E-4</v>
      </c>
      <c r="H1657">
        <v>9.95633831E-2</v>
      </c>
      <c r="I1657">
        <v>7.0577500000000007E-5</v>
      </c>
    </row>
    <row r="1658" spans="1:9" x14ac:dyDescent="0.3">
      <c r="A1658" s="70">
        <v>44046</v>
      </c>
      <c r="B1658">
        <v>307.0474243164</v>
      </c>
      <c r="C1658">
        <v>148.89723205569999</v>
      </c>
      <c r="D1658">
        <v>106.03364562989999</v>
      </c>
      <c r="E1658">
        <v>10.9748401642</v>
      </c>
      <c r="F1658">
        <v>6.9281007999999998E-3</v>
      </c>
      <c r="G1658">
        <v>-5.0474316E-3</v>
      </c>
      <c r="H1658">
        <v>2.48854443E-2</v>
      </c>
      <c r="I1658">
        <v>3.6582108199999998E-2</v>
      </c>
    </row>
    <row r="1659" spans="1:9" x14ac:dyDescent="0.3">
      <c r="A1659" s="70">
        <v>44047</v>
      </c>
      <c r="B1659">
        <v>308.2333984375</v>
      </c>
      <c r="C1659">
        <v>150.31652832029999</v>
      </c>
      <c r="D1659">
        <v>106.74174499510001</v>
      </c>
      <c r="E1659">
        <v>11.191640853899999</v>
      </c>
      <c r="F1659">
        <v>3.8550708999999998E-3</v>
      </c>
      <c r="G1659">
        <v>9.4869093000000005E-3</v>
      </c>
      <c r="H1659">
        <v>6.6558635000000003E-3</v>
      </c>
      <c r="I1659">
        <v>1.95617521E-2</v>
      </c>
    </row>
    <row r="1660" spans="1:9" x14ac:dyDescent="0.3">
      <c r="A1660" s="70">
        <v>44048</v>
      </c>
      <c r="B1660">
        <v>310.14776611330001</v>
      </c>
      <c r="C1660">
        <v>149.00239562990001</v>
      </c>
      <c r="D1660">
        <v>107.1286392212</v>
      </c>
      <c r="E1660">
        <v>11.2504482269</v>
      </c>
      <c r="F1660">
        <v>6.1915657000000002E-3</v>
      </c>
      <c r="G1660">
        <v>-8.7808756999999994E-3</v>
      </c>
      <c r="H1660">
        <v>3.6180292000000001E-3</v>
      </c>
      <c r="I1660">
        <v>5.2408228999999999E-3</v>
      </c>
    </row>
    <row r="1661" spans="1:9" x14ac:dyDescent="0.3">
      <c r="A1661" s="70">
        <v>44049</v>
      </c>
      <c r="B1661">
        <v>312.22103881840002</v>
      </c>
      <c r="C1661">
        <v>149.8346862793</v>
      </c>
      <c r="D1661">
        <v>110.86628723139999</v>
      </c>
      <c r="E1661">
        <v>11.299041748</v>
      </c>
      <c r="F1661">
        <v>6.6625458999999996E-3</v>
      </c>
      <c r="G1661">
        <v>5.5702110000000003E-3</v>
      </c>
      <c r="H1661">
        <v>3.4294507600000003E-2</v>
      </c>
      <c r="I1661">
        <v>4.3099508000000002E-3</v>
      </c>
    </row>
    <row r="1662" spans="1:9" x14ac:dyDescent="0.3">
      <c r="A1662" s="70">
        <v>44050</v>
      </c>
      <c r="B1662">
        <v>312.4451599121</v>
      </c>
      <c r="C1662">
        <v>148.8359375</v>
      </c>
      <c r="D1662">
        <v>108.345664978</v>
      </c>
      <c r="E1662">
        <v>11.163482666</v>
      </c>
      <c r="F1662">
        <v>7.175708E-4</v>
      </c>
      <c r="G1662">
        <v>-6.6879862E-3</v>
      </c>
      <c r="H1662">
        <v>-2.29981379E-2</v>
      </c>
      <c r="I1662">
        <v>-1.20699459E-2</v>
      </c>
    </row>
    <row r="1663" spans="1:9" x14ac:dyDescent="0.3">
      <c r="A1663" s="70">
        <v>44053</v>
      </c>
      <c r="B1663">
        <v>313.3790588379</v>
      </c>
      <c r="C1663">
        <v>148.17004394529999</v>
      </c>
      <c r="D1663">
        <v>109.9204406738</v>
      </c>
      <c r="E1663">
        <v>11.129093170200001</v>
      </c>
      <c r="F1663">
        <v>2.9845429000000001E-3</v>
      </c>
      <c r="G1663">
        <v>-4.4840488999999999E-3</v>
      </c>
      <c r="H1663">
        <v>1.44301198E-2</v>
      </c>
      <c r="I1663">
        <v>-3.0852892999999998E-3</v>
      </c>
    </row>
    <row r="1664" spans="1:9" x14ac:dyDescent="0.3">
      <c r="A1664" s="70">
        <v>44054</v>
      </c>
      <c r="B1664">
        <v>310.79217529300001</v>
      </c>
      <c r="C1664">
        <v>146.40907287600001</v>
      </c>
      <c r="D1664">
        <v>106.6514205933</v>
      </c>
      <c r="E1664">
        <v>10.815106391900001</v>
      </c>
      <c r="F1664">
        <v>-8.2890663E-3</v>
      </c>
      <c r="G1664">
        <v>-1.1955987E-2</v>
      </c>
      <c r="H1664">
        <v>-3.0191072499999999E-2</v>
      </c>
      <c r="I1664">
        <v>-2.8618788999999999E-2</v>
      </c>
    </row>
    <row r="1665" spans="1:9" x14ac:dyDescent="0.3">
      <c r="A1665" s="70">
        <v>44055</v>
      </c>
      <c r="B1665">
        <v>315.12539672849999</v>
      </c>
      <c r="C1665">
        <v>145.07736206050001</v>
      </c>
      <c r="D1665">
        <v>110.1959075928</v>
      </c>
      <c r="E1665">
        <v>11.403457641599999</v>
      </c>
      <c r="F1665">
        <v>1.3846202300000001E-2</v>
      </c>
      <c r="G1665">
        <v>-9.1374412000000006E-3</v>
      </c>
      <c r="H1665">
        <v>3.2693994900000002E-2</v>
      </c>
      <c r="I1665">
        <v>5.2972714499999997E-2</v>
      </c>
    </row>
    <row r="1666" spans="1:9" x14ac:dyDescent="0.3">
      <c r="A1666" s="70">
        <v>44056</v>
      </c>
      <c r="B1666">
        <v>314.5556640625</v>
      </c>
      <c r="C1666">
        <v>143.52661132809999</v>
      </c>
      <c r="D1666">
        <v>112.1461257935</v>
      </c>
      <c r="E1666">
        <v>11.4061985016</v>
      </c>
      <c r="F1666">
        <v>-1.8095917E-3</v>
      </c>
      <c r="G1666">
        <v>-1.0746668799999999E-2</v>
      </c>
      <c r="H1666">
        <v>1.7542955700000001E-2</v>
      </c>
      <c r="I1666">
        <v>2.4032449999999999E-4</v>
      </c>
    </row>
    <row r="1667" spans="1:9" x14ac:dyDescent="0.3">
      <c r="A1667" s="70">
        <v>44057</v>
      </c>
      <c r="B1667">
        <v>314.5650024414</v>
      </c>
      <c r="C1667">
        <v>142.96586608889999</v>
      </c>
      <c r="D1667">
        <v>112.0461654663</v>
      </c>
      <c r="E1667">
        <v>11.526809692400001</v>
      </c>
      <c r="F1667">
        <v>2.9687099999999999E-5</v>
      </c>
      <c r="G1667">
        <v>-3.9145597000000004E-3</v>
      </c>
      <c r="H1667">
        <v>-8.9173750000000004E-4</v>
      </c>
      <c r="I1667">
        <v>1.0518663899999999E-2</v>
      </c>
    </row>
    <row r="1668" spans="1:9" x14ac:dyDescent="0.3">
      <c r="A1668" s="70">
        <v>44060</v>
      </c>
      <c r="B1668">
        <v>315.56433105470001</v>
      </c>
      <c r="C1668">
        <v>143.32507324220001</v>
      </c>
      <c r="D1668">
        <v>111.75364685060001</v>
      </c>
      <c r="E1668">
        <v>12.2973232269</v>
      </c>
      <c r="F1668">
        <v>3.1718232999999999E-3</v>
      </c>
      <c r="G1668">
        <v>2.5093867E-3</v>
      </c>
      <c r="H1668">
        <v>-2.6141111000000002E-3</v>
      </c>
      <c r="I1668">
        <v>6.47060151E-2</v>
      </c>
    </row>
    <row r="1669" spans="1:9" x14ac:dyDescent="0.3">
      <c r="A1669" s="70">
        <v>44061</v>
      </c>
      <c r="B1669">
        <v>316.24600219730002</v>
      </c>
      <c r="C1669">
        <v>144.35009765620001</v>
      </c>
      <c r="D1669">
        <v>112.6848602295</v>
      </c>
      <c r="E1669">
        <v>12.2213172913</v>
      </c>
      <c r="F1669">
        <v>2.1578356000000001E-3</v>
      </c>
      <c r="G1669">
        <v>7.1262927999999996E-3</v>
      </c>
      <c r="H1669">
        <v>8.2982080999999992E-3</v>
      </c>
      <c r="I1669">
        <v>-6.1998690000000002E-3</v>
      </c>
    </row>
    <row r="1670" spans="1:9" x14ac:dyDescent="0.3">
      <c r="A1670" s="70">
        <v>44062</v>
      </c>
      <c r="B1670">
        <v>314.92929077150001</v>
      </c>
      <c r="C1670">
        <v>143.44772338870001</v>
      </c>
      <c r="D1670">
        <v>112.82623291020001</v>
      </c>
      <c r="E1670">
        <v>12.0994625092</v>
      </c>
      <c r="F1670">
        <v>-4.1722588000000001E-3</v>
      </c>
      <c r="G1670">
        <v>-6.2709107E-3</v>
      </c>
      <c r="H1670">
        <v>1.2537982E-3</v>
      </c>
      <c r="I1670">
        <v>-1.0020714999999999E-2</v>
      </c>
    </row>
    <row r="1671" spans="1:9" x14ac:dyDescent="0.3">
      <c r="A1671" s="70">
        <v>44063</v>
      </c>
      <c r="B1671">
        <v>315.90979003910002</v>
      </c>
      <c r="C1671">
        <v>144.7444152832</v>
      </c>
      <c r="D1671">
        <v>115.3298110962</v>
      </c>
      <c r="E1671">
        <v>12.1019544601</v>
      </c>
      <c r="F1671">
        <v>3.1085584000000001E-3</v>
      </c>
      <c r="G1671">
        <v>8.9988619999999998E-3</v>
      </c>
      <c r="H1671">
        <v>2.1947073000000001E-2</v>
      </c>
      <c r="I1671">
        <v>2.059343E-4</v>
      </c>
    </row>
    <row r="1672" spans="1:9" x14ac:dyDescent="0.3">
      <c r="A1672" s="70">
        <v>44064</v>
      </c>
      <c r="B1672">
        <v>317.0304260254</v>
      </c>
      <c r="C1672">
        <v>145.61178588870001</v>
      </c>
      <c r="D1672">
        <v>121.2730331421</v>
      </c>
      <c r="E1672">
        <v>12.642708778399999</v>
      </c>
      <c r="F1672">
        <v>3.5410521999999999E-3</v>
      </c>
      <c r="G1672">
        <v>5.9745455999999997E-3</v>
      </c>
      <c r="H1672">
        <v>5.02485295E-2</v>
      </c>
      <c r="I1672">
        <v>4.3713702700000003E-2</v>
      </c>
    </row>
    <row r="1673" spans="1:9" x14ac:dyDescent="0.3">
      <c r="A1673" s="70">
        <v>44067</v>
      </c>
      <c r="B1673">
        <v>320.24298095699999</v>
      </c>
      <c r="C1673">
        <v>145.37521362300001</v>
      </c>
      <c r="D1673">
        <v>122.7235031128</v>
      </c>
      <c r="E1673">
        <v>12.6793432236</v>
      </c>
      <c r="F1673">
        <v>1.00822727E-2</v>
      </c>
      <c r="G1673">
        <v>-1.6259992E-3</v>
      </c>
      <c r="H1673">
        <v>1.18894069E-2</v>
      </c>
      <c r="I1673">
        <v>2.8934835999999999E-3</v>
      </c>
    </row>
    <row r="1674" spans="1:9" x14ac:dyDescent="0.3">
      <c r="A1674" s="70">
        <v>44068</v>
      </c>
      <c r="B1674">
        <v>321.36364746089998</v>
      </c>
      <c r="C1674">
        <v>144.26252746579999</v>
      </c>
      <c r="D1674">
        <v>121.7166900635</v>
      </c>
      <c r="E1674">
        <v>12.7089929581</v>
      </c>
      <c r="F1674">
        <v>3.4933169000000001E-3</v>
      </c>
      <c r="G1674">
        <v>-7.6833331999999997E-3</v>
      </c>
      <c r="H1674">
        <v>-8.2377512000000007E-3</v>
      </c>
      <c r="I1674">
        <v>2.3356983999999999E-3</v>
      </c>
    </row>
    <row r="1675" spans="1:9" x14ac:dyDescent="0.3">
      <c r="A1675" s="70">
        <v>44069</v>
      </c>
      <c r="B1675">
        <v>324.58554077150001</v>
      </c>
      <c r="C1675">
        <v>143.71057128909999</v>
      </c>
      <c r="D1675">
        <v>123.371925354</v>
      </c>
      <c r="E1675">
        <v>12.731920242299999</v>
      </c>
      <c r="F1675">
        <v>9.9757692999999995E-3</v>
      </c>
      <c r="G1675">
        <v>-3.8333918000000001E-3</v>
      </c>
      <c r="H1675">
        <v>1.3507444699999999E-2</v>
      </c>
      <c r="I1675">
        <v>1.8023952000000001E-3</v>
      </c>
    </row>
    <row r="1676" spans="1:9" x14ac:dyDescent="0.3">
      <c r="A1676" s="70">
        <v>44070</v>
      </c>
      <c r="B1676">
        <v>325.29516601559999</v>
      </c>
      <c r="C1676">
        <v>141.26623535159999</v>
      </c>
      <c r="D1676">
        <v>121.8970870972</v>
      </c>
      <c r="E1676">
        <v>12.5876340866</v>
      </c>
      <c r="F1676">
        <v>2.1838640000000002E-3</v>
      </c>
      <c r="G1676">
        <v>-1.7155051399999999E-2</v>
      </c>
      <c r="H1676">
        <v>-1.20264359E-2</v>
      </c>
      <c r="I1676">
        <v>-1.1397334699999999E-2</v>
      </c>
    </row>
    <row r="1677" spans="1:9" x14ac:dyDescent="0.3">
      <c r="A1677" s="70">
        <v>44071</v>
      </c>
      <c r="B1677">
        <v>327.39639282230002</v>
      </c>
      <c r="C1677">
        <v>141.16107177730001</v>
      </c>
      <c r="D1677">
        <v>121.69966125489999</v>
      </c>
      <c r="E1677">
        <v>13.1054668427</v>
      </c>
      <c r="F1677">
        <v>6.4386738999999997E-3</v>
      </c>
      <c r="G1677">
        <v>-7.4471249999999998E-4</v>
      </c>
      <c r="H1677">
        <v>-1.6209238000000001E-3</v>
      </c>
      <c r="I1677">
        <v>4.0314548999999998E-2</v>
      </c>
    </row>
    <row r="1678" spans="1:9" x14ac:dyDescent="0.3">
      <c r="A1678" s="70">
        <v>44074</v>
      </c>
      <c r="B1678">
        <v>326.21035766599999</v>
      </c>
      <c r="C1678">
        <v>142.0984954834</v>
      </c>
      <c r="D1678">
        <v>125.8267288208</v>
      </c>
      <c r="E1678">
        <v>13.3314876556</v>
      </c>
      <c r="F1678">
        <v>-3.6292049999999999E-3</v>
      </c>
      <c r="G1678">
        <v>6.6188558999999998E-3</v>
      </c>
      <c r="H1678">
        <v>3.3349575899999997E-2</v>
      </c>
      <c r="I1678">
        <v>1.7099270600000001E-2</v>
      </c>
    </row>
    <row r="1679" spans="1:9" x14ac:dyDescent="0.3">
      <c r="A1679" s="70">
        <v>44075</v>
      </c>
      <c r="B1679">
        <v>329.28280639650001</v>
      </c>
      <c r="C1679">
        <v>143.72380065920001</v>
      </c>
      <c r="D1679">
        <v>130.83876037600001</v>
      </c>
      <c r="E1679">
        <v>13.7806720734</v>
      </c>
      <c r="F1679">
        <v>9.3745332999999997E-3</v>
      </c>
      <c r="G1679">
        <v>1.13729595E-2</v>
      </c>
      <c r="H1679">
        <v>3.9059935800000001E-2</v>
      </c>
      <c r="I1679">
        <v>3.3138305999999999E-2</v>
      </c>
    </row>
    <row r="1680" spans="1:9" x14ac:dyDescent="0.3">
      <c r="A1680" s="70">
        <v>44076</v>
      </c>
      <c r="B1680">
        <v>334.04553222660002</v>
      </c>
      <c r="C1680">
        <v>145.09210205080001</v>
      </c>
      <c r="D1680">
        <v>128.12796020510001</v>
      </c>
      <c r="E1680">
        <v>14.3046360016</v>
      </c>
      <c r="F1680">
        <v>1.43603323E-2</v>
      </c>
      <c r="G1680">
        <v>9.4753205000000004E-3</v>
      </c>
      <c r="H1680">
        <v>-2.0936274599999999E-2</v>
      </c>
      <c r="I1680">
        <v>3.7316644599999997E-2</v>
      </c>
    </row>
    <row r="1681" spans="1:9" x14ac:dyDescent="0.3">
      <c r="A1681" s="70">
        <v>44077</v>
      </c>
      <c r="B1681">
        <v>322.54968261720001</v>
      </c>
      <c r="C1681">
        <v>145.5043334961</v>
      </c>
      <c r="D1681">
        <v>117.869934082</v>
      </c>
      <c r="E1681">
        <v>12.977521896400001</v>
      </c>
      <c r="F1681">
        <v>-3.50201287E-2</v>
      </c>
      <c r="G1681">
        <v>2.8371423000000001E-3</v>
      </c>
      <c r="H1681">
        <v>-8.3447690699999993E-2</v>
      </c>
      <c r="I1681">
        <v>-9.7364904700000005E-2</v>
      </c>
    </row>
    <row r="1682" spans="1:9" x14ac:dyDescent="0.3">
      <c r="A1682" s="70">
        <v>44078</v>
      </c>
      <c r="B1682">
        <v>319.91607666020002</v>
      </c>
      <c r="C1682">
        <v>142.74151611330001</v>
      </c>
      <c r="D1682">
        <v>117.94793701170001</v>
      </c>
      <c r="E1682">
        <v>12.5856704712</v>
      </c>
      <c r="F1682">
        <v>-8.1984780000000004E-3</v>
      </c>
      <c r="G1682">
        <v>-1.9170454699999999E-2</v>
      </c>
      <c r="H1682">
        <v>6.6155230000000003E-4</v>
      </c>
      <c r="I1682">
        <v>-3.0659873399999999E-2</v>
      </c>
    </row>
    <row r="1683" spans="1:9" x14ac:dyDescent="0.3">
      <c r="A1683" s="70">
        <v>44082</v>
      </c>
      <c r="B1683">
        <v>311.17501831049998</v>
      </c>
      <c r="C1683">
        <v>143.6185760498</v>
      </c>
      <c r="D1683">
        <v>110.010635376</v>
      </c>
      <c r="E1683">
        <v>11.878241538999999</v>
      </c>
      <c r="F1683">
        <v>-2.77031872E-2</v>
      </c>
      <c r="G1683">
        <v>6.1255928999999999E-3</v>
      </c>
      <c r="H1683">
        <v>-6.9666269000000003E-2</v>
      </c>
      <c r="I1683">
        <v>-5.7850618200000002E-2</v>
      </c>
    </row>
    <row r="1684" spans="1:9" x14ac:dyDescent="0.3">
      <c r="A1684" s="70">
        <v>44083</v>
      </c>
      <c r="B1684">
        <v>317.32000732419999</v>
      </c>
      <c r="C1684">
        <v>143.23265075680001</v>
      </c>
      <c r="D1684">
        <v>114.3985671997</v>
      </c>
      <c r="E1684">
        <v>12.6778993607</v>
      </c>
      <c r="F1684">
        <v>1.95552378E-2</v>
      </c>
      <c r="G1684">
        <v>-2.6907712999999999E-3</v>
      </c>
      <c r="H1684">
        <v>3.9111508000000003E-2</v>
      </c>
      <c r="I1684">
        <v>6.5151985300000007E-2</v>
      </c>
    </row>
    <row r="1685" spans="1:9" x14ac:dyDescent="0.3">
      <c r="A1685" s="70">
        <v>44084</v>
      </c>
      <c r="B1685">
        <v>311.8101196289</v>
      </c>
      <c r="C1685">
        <v>143.96063232419999</v>
      </c>
      <c r="D1685">
        <v>110.6639633179</v>
      </c>
      <c r="E1685">
        <v>12.2758274078</v>
      </c>
      <c r="F1685">
        <v>-1.75163399E-2</v>
      </c>
      <c r="G1685">
        <v>5.0696389000000003E-3</v>
      </c>
      <c r="H1685">
        <v>-3.3190302300000002E-2</v>
      </c>
      <c r="I1685">
        <v>-3.2228192400000001E-2</v>
      </c>
    </row>
    <row r="1686" spans="1:9" x14ac:dyDescent="0.3">
      <c r="A1686" s="70">
        <v>44085</v>
      </c>
      <c r="B1686">
        <v>311.96893310550001</v>
      </c>
      <c r="C1686">
        <v>144.26766967770001</v>
      </c>
      <c r="D1686">
        <v>109.21105194090001</v>
      </c>
      <c r="E1686">
        <v>12.1290054321</v>
      </c>
      <c r="F1686">
        <v>5.0919789999999995E-4</v>
      </c>
      <c r="G1686">
        <v>2.1305158000000002E-3</v>
      </c>
      <c r="H1686">
        <v>-1.32159857E-2</v>
      </c>
      <c r="I1686">
        <v>-1.20323502E-2</v>
      </c>
    </row>
    <row r="1687" spans="1:9" x14ac:dyDescent="0.3">
      <c r="A1687" s="70">
        <v>44088</v>
      </c>
      <c r="B1687">
        <v>316.07791137700002</v>
      </c>
      <c r="C1687">
        <v>144.25881958010001</v>
      </c>
      <c r="D1687">
        <v>112.4873886108</v>
      </c>
      <c r="E1687">
        <v>12.834690094000001</v>
      </c>
      <c r="F1687">
        <v>1.30851287E-2</v>
      </c>
      <c r="G1687">
        <v>-6.13469E-5</v>
      </c>
      <c r="H1687">
        <v>2.9558847700000002E-2</v>
      </c>
      <c r="I1687">
        <v>5.6551941500000001E-2</v>
      </c>
    </row>
    <row r="1688" spans="1:9" x14ac:dyDescent="0.3">
      <c r="A1688" s="70">
        <v>44089</v>
      </c>
      <c r="B1688">
        <v>317.6748046875</v>
      </c>
      <c r="C1688">
        <v>143.9079284668</v>
      </c>
      <c r="D1688">
        <v>112.6629104614</v>
      </c>
      <c r="E1688">
        <v>12.9530935287</v>
      </c>
      <c r="F1688">
        <v>5.0394945999999996E-3</v>
      </c>
      <c r="G1688">
        <v>-2.4353349999999998E-3</v>
      </c>
      <c r="H1688">
        <v>1.559153E-3</v>
      </c>
      <c r="I1688">
        <v>9.1829735000000003E-3</v>
      </c>
    </row>
    <row r="1689" spans="1:9" x14ac:dyDescent="0.3">
      <c r="A1689" s="70">
        <v>44090</v>
      </c>
      <c r="B1689">
        <v>316.4140625</v>
      </c>
      <c r="C1689">
        <v>143.4782409668</v>
      </c>
      <c r="D1689">
        <v>109.33781433110001</v>
      </c>
      <c r="E1689">
        <v>12.4779834747</v>
      </c>
      <c r="F1689">
        <v>-3.9765525000000001E-3</v>
      </c>
      <c r="G1689">
        <v>-2.9903166E-3</v>
      </c>
      <c r="H1689">
        <v>-2.99579635E-2</v>
      </c>
      <c r="I1689">
        <v>-3.7368872800000001E-2</v>
      </c>
    </row>
    <row r="1690" spans="1:9" x14ac:dyDescent="0.3">
      <c r="A1690" s="70">
        <v>44091</v>
      </c>
      <c r="B1690">
        <v>313.63119506840002</v>
      </c>
      <c r="C1690">
        <v>143.91676330569999</v>
      </c>
      <c r="D1690">
        <v>107.5923919678</v>
      </c>
      <c r="E1690">
        <v>12.4271335602</v>
      </c>
      <c r="F1690">
        <v>-8.8339226000000003E-3</v>
      </c>
      <c r="G1690">
        <v>3.0517069999999999E-3</v>
      </c>
      <c r="H1690">
        <v>-1.6092365000000001E-2</v>
      </c>
      <c r="I1690">
        <v>-4.0834970000000002E-3</v>
      </c>
    </row>
    <row r="1691" spans="1:9" x14ac:dyDescent="0.3">
      <c r="A1691" s="70">
        <v>44092</v>
      </c>
      <c r="B1691">
        <v>310.02038574220001</v>
      </c>
      <c r="C1691">
        <v>143.4694366455</v>
      </c>
      <c r="D1691">
        <v>104.1795501709</v>
      </c>
      <c r="E1691">
        <v>12.1536827087</v>
      </c>
      <c r="F1691">
        <v>-1.15797018E-2</v>
      </c>
      <c r="G1691">
        <v>-3.1130723999999999E-3</v>
      </c>
      <c r="H1691">
        <v>-3.2234084099999998E-2</v>
      </c>
      <c r="I1691">
        <v>-2.2250044900000002E-2</v>
      </c>
    </row>
    <row r="1692" spans="1:9" x14ac:dyDescent="0.3">
      <c r="A1692" s="70">
        <v>44095</v>
      </c>
      <c r="B1692">
        <v>306.57006835940001</v>
      </c>
      <c r="C1692">
        <v>144.1974182129</v>
      </c>
      <c r="D1692">
        <v>107.33889007569999</v>
      </c>
      <c r="E1692">
        <v>12.480726242099999</v>
      </c>
      <c r="F1692">
        <v>-1.11917185E-2</v>
      </c>
      <c r="G1692">
        <v>5.0612929999999997E-3</v>
      </c>
      <c r="H1692">
        <v>2.9875171900000001E-2</v>
      </c>
      <c r="I1692">
        <v>2.6553326299999999E-2</v>
      </c>
    </row>
    <row r="1693" spans="1:9" x14ac:dyDescent="0.3">
      <c r="A1693" s="70">
        <v>44096</v>
      </c>
      <c r="B1693">
        <v>309.6922302246</v>
      </c>
      <c r="C1693">
        <v>144.08338928219999</v>
      </c>
      <c r="D1693">
        <v>109.0257797241</v>
      </c>
      <c r="E1693">
        <v>12.6008758545</v>
      </c>
      <c r="F1693">
        <v>1.01326613E-2</v>
      </c>
      <c r="G1693">
        <v>-7.9109630000000002E-4</v>
      </c>
      <c r="H1693">
        <v>1.5593339100000001E-2</v>
      </c>
      <c r="I1693">
        <v>9.5807701000000002E-3</v>
      </c>
    </row>
    <row r="1694" spans="1:9" x14ac:dyDescent="0.3">
      <c r="A1694" s="70">
        <v>44097</v>
      </c>
      <c r="B1694">
        <v>302.51016235349999</v>
      </c>
      <c r="C1694">
        <v>144.27639770510001</v>
      </c>
      <c r="D1694">
        <v>104.4525680542</v>
      </c>
      <c r="E1694">
        <v>12.088374137900001</v>
      </c>
      <c r="F1694">
        <v>-2.3464127099999999E-2</v>
      </c>
      <c r="G1694">
        <v>1.3386641000000001E-3</v>
      </c>
      <c r="H1694">
        <v>-4.2851291299999997E-2</v>
      </c>
      <c r="I1694">
        <v>-4.1522148100000003E-2</v>
      </c>
    </row>
    <row r="1695" spans="1:9" x14ac:dyDescent="0.3">
      <c r="A1695" s="70">
        <v>44098</v>
      </c>
      <c r="B1695">
        <v>303.31652832029999</v>
      </c>
      <c r="C1695">
        <v>144.82897949220001</v>
      </c>
      <c r="D1695">
        <v>105.5251922607</v>
      </c>
      <c r="E1695">
        <v>12.311968803399999</v>
      </c>
      <c r="F1695">
        <v>2.6620366999999998E-3</v>
      </c>
      <c r="G1695">
        <v>3.8227062E-3</v>
      </c>
      <c r="H1695">
        <v>1.0216639499999999E-2</v>
      </c>
      <c r="I1695">
        <v>1.8327686999999999E-2</v>
      </c>
    </row>
    <row r="1696" spans="1:9" x14ac:dyDescent="0.3">
      <c r="A1696" s="70">
        <v>44099</v>
      </c>
      <c r="B1696">
        <v>308.22024536129999</v>
      </c>
      <c r="C1696">
        <v>144.82897949220001</v>
      </c>
      <c r="D1696">
        <v>109.48407745359999</v>
      </c>
      <c r="E1696">
        <v>12.836185455300001</v>
      </c>
      <c r="F1696">
        <v>1.6037701599999999E-2</v>
      </c>
      <c r="G1696">
        <v>0</v>
      </c>
      <c r="H1696">
        <v>3.6829413700000001E-2</v>
      </c>
      <c r="I1696">
        <v>4.1696308500000001E-2</v>
      </c>
    </row>
    <row r="1697" spans="1:9" x14ac:dyDescent="0.3">
      <c r="A1697" s="70">
        <v>44102</v>
      </c>
      <c r="B1697">
        <v>313.33950805659998</v>
      </c>
      <c r="C1697">
        <v>144.4167175293</v>
      </c>
      <c r="D1697">
        <v>112.09735870359999</v>
      </c>
      <c r="E1697">
        <v>12.996965408299999</v>
      </c>
      <c r="F1697">
        <v>1.6472683200000001E-2</v>
      </c>
      <c r="G1697">
        <v>-2.8506024E-3</v>
      </c>
      <c r="H1697">
        <v>2.3588640500000001E-2</v>
      </c>
      <c r="I1697">
        <v>1.24477289E-2</v>
      </c>
    </row>
    <row r="1698" spans="1:9" x14ac:dyDescent="0.3">
      <c r="A1698" s="70">
        <v>44103</v>
      </c>
      <c r="B1698">
        <v>311.63311767580001</v>
      </c>
      <c r="C1698">
        <v>144.58338928219999</v>
      </c>
      <c r="D1698">
        <v>111.24900054930001</v>
      </c>
      <c r="E1698">
        <v>13.187156677200001</v>
      </c>
      <c r="F1698">
        <v>-5.4607019999999996E-3</v>
      </c>
      <c r="G1698">
        <v>1.1534373999999999E-3</v>
      </c>
      <c r="H1698">
        <v>-7.5968307000000004E-3</v>
      </c>
      <c r="I1698">
        <v>1.4527476900000001E-2</v>
      </c>
    </row>
    <row r="1699" spans="1:9" x14ac:dyDescent="0.3">
      <c r="A1699" s="70">
        <v>44104</v>
      </c>
      <c r="B1699">
        <v>313.99588012700002</v>
      </c>
      <c r="C1699">
        <v>143.19752502439999</v>
      </c>
      <c r="D1699">
        <v>112.9261856079</v>
      </c>
      <c r="E1699">
        <v>13.4910202026</v>
      </c>
      <c r="F1699">
        <v>7.5532741999999996E-3</v>
      </c>
      <c r="G1699">
        <v>-9.6314585000000005E-3</v>
      </c>
      <c r="H1699">
        <v>1.49634434E-2</v>
      </c>
      <c r="I1699">
        <v>2.2780917000000001E-2</v>
      </c>
    </row>
    <row r="1700" spans="1:9" x14ac:dyDescent="0.3">
      <c r="A1700" s="70">
        <v>44105</v>
      </c>
      <c r="B1700">
        <v>316.01165771479998</v>
      </c>
      <c r="C1700">
        <v>143.4337463379</v>
      </c>
      <c r="D1700">
        <v>113.8817825317</v>
      </c>
      <c r="E1700">
        <v>13.574774742100001</v>
      </c>
      <c r="F1700">
        <v>6.3992392000000002E-3</v>
      </c>
      <c r="G1700">
        <v>1.6482596E-3</v>
      </c>
      <c r="H1700">
        <v>8.4265343999999996E-3</v>
      </c>
      <c r="I1700">
        <v>6.1889782000000004E-3</v>
      </c>
    </row>
    <row r="1701" spans="1:9" x14ac:dyDescent="0.3">
      <c r="A1701" s="70">
        <v>44106</v>
      </c>
      <c r="B1701">
        <v>313.01138305659998</v>
      </c>
      <c r="C1701">
        <v>142.898147583</v>
      </c>
      <c r="D1701">
        <v>110.2056732178</v>
      </c>
      <c r="E1701">
        <v>13.024136543299999</v>
      </c>
      <c r="F1701">
        <v>-9.5395468999999993E-3</v>
      </c>
      <c r="G1701">
        <v>-3.7411088000000002E-3</v>
      </c>
      <c r="H1701">
        <v>-3.2812538500000002E-2</v>
      </c>
      <c r="I1701">
        <v>-4.1408978899999997E-2</v>
      </c>
    </row>
    <row r="1702" spans="1:9" x14ac:dyDescent="0.3">
      <c r="A1702" s="70">
        <v>44109</v>
      </c>
      <c r="B1702">
        <v>318.56201171880002</v>
      </c>
      <c r="C1702">
        <v>140.1060333252</v>
      </c>
      <c r="D1702">
        <v>113.5990066528</v>
      </c>
      <c r="E1702">
        <v>13.6026906967</v>
      </c>
      <c r="F1702">
        <v>1.7577597899999998E-2</v>
      </c>
      <c r="G1702">
        <v>-1.9732605E-2</v>
      </c>
      <c r="H1702">
        <v>3.0326385500000001E-2</v>
      </c>
      <c r="I1702">
        <v>4.3463325300000001E-2</v>
      </c>
    </row>
    <row r="1703" spans="1:9" x14ac:dyDescent="0.3">
      <c r="A1703" s="70">
        <v>44110</v>
      </c>
      <c r="B1703">
        <v>314.03344726559999</v>
      </c>
      <c r="C1703">
        <v>140.86111450199999</v>
      </c>
      <c r="D1703">
        <v>110.3421707153</v>
      </c>
      <c r="E1703">
        <v>13.6964178085</v>
      </c>
      <c r="F1703">
        <v>-1.43176551E-2</v>
      </c>
      <c r="G1703">
        <v>5.3748846000000001E-3</v>
      </c>
      <c r="H1703">
        <v>-2.9088581400000001E-2</v>
      </c>
      <c r="I1703">
        <v>6.8667062999999999E-3</v>
      </c>
    </row>
    <row r="1704" spans="1:9" x14ac:dyDescent="0.3">
      <c r="A1704" s="70">
        <v>44111</v>
      </c>
      <c r="B1704">
        <v>319.4997253418</v>
      </c>
      <c r="C1704">
        <v>139.83381652829999</v>
      </c>
      <c r="D1704">
        <v>112.21436309809999</v>
      </c>
      <c r="E1704">
        <v>13.9232549667</v>
      </c>
      <c r="F1704">
        <v>1.7256914000000002E-2</v>
      </c>
      <c r="G1704">
        <v>-7.3197087000000001E-3</v>
      </c>
      <c r="H1704">
        <v>1.68248176E-2</v>
      </c>
      <c r="I1704">
        <v>1.6426136599999999E-2</v>
      </c>
    </row>
    <row r="1705" spans="1:9" x14ac:dyDescent="0.3">
      <c r="A1705" s="70">
        <v>44112</v>
      </c>
      <c r="B1705">
        <v>322.33123779300001</v>
      </c>
      <c r="C1705">
        <v>140.58892822269999</v>
      </c>
      <c r="D1705">
        <v>112.107093811</v>
      </c>
      <c r="E1705">
        <v>13.798368454</v>
      </c>
      <c r="F1705">
        <v>8.8232914000000006E-3</v>
      </c>
      <c r="G1705">
        <v>5.3855368999999997E-3</v>
      </c>
      <c r="H1705">
        <v>-9.5638910000000001E-4</v>
      </c>
      <c r="I1705">
        <v>-9.0101042000000006E-3</v>
      </c>
    </row>
    <row r="1706" spans="1:9" x14ac:dyDescent="0.3">
      <c r="A1706" s="70">
        <v>44113</v>
      </c>
      <c r="B1706">
        <v>325.20965576169999</v>
      </c>
      <c r="C1706">
        <v>140.56254577639999</v>
      </c>
      <c r="D1706">
        <v>114.0573043823</v>
      </c>
      <c r="E1706">
        <v>13.722589492799999</v>
      </c>
      <c r="F1706">
        <v>8.8903634000000002E-3</v>
      </c>
      <c r="G1706">
        <v>-1.876743E-4</v>
      </c>
      <c r="H1706">
        <v>1.7246382899999999E-2</v>
      </c>
      <c r="I1706">
        <v>-5.5070142000000002E-3</v>
      </c>
    </row>
    <row r="1707" spans="1:9" x14ac:dyDescent="0.3">
      <c r="A1707" s="70">
        <v>44116</v>
      </c>
      <c r="B1707">
        <v>330.44152832029999</v>
      </c>
      <c r="C1707">
        <v>141.01037597659999</v>
      </c>
      <c r="D1707">
        <v>121.3022842407</v>
      </c>
      <c r="E1707">
        <v>14.1844911575</v>
      </c>
      <c r="F1707">
        <v>1.59596558E-2</v>
      </c>
      <c r="G1707">
        <v>3.1809208000000001E-3</v>
      </c>
      <c r="H1707">
        <v>6.1584655000000002E-2</v>
      </c>
      <c r="I1707">
        <v>3.3105852700000001E-2</v>
      </c>
    </row>
    <row r="1708" spans="1:9" x14ac:dyDescent="0.3">
      <c r="A1708" s="70">
        <v>44117</v>
      </c>
      <c r="B1708">
        <v>328.28509521479998</v>
      </c>
      <c r="C1708">
        <v>142.0200805664</v>
      </c>
      <c r="D1708">
        <v>118.08446502690001</v>
      </c>
      <c r="E1708">
        <v>14.2066774368</v>
      </c>
      <c r="F1708">
        <v>-6.5473012000000002E-3</v>
      </c>
      <c r="G1708">
        <v>7.1349839E-3</v>
      </c>
      <c r="H1708">
        <v>-2.6885473399999998E-2</v>
      </c>
      <c r="I1708">
        <v>1.5629004E-3</v>
      </c>
    </row>
    <row r="1709" spans="1:9" x14ac:dyDescent="0.3">
      <c r="A1709" s="70">
        <v>44118</v>
      </c>
      <c r="B1709">
        <v>326.22232055659998</v>
      </c>
      <c r="C1709">
        <v>142.34497070309999</v>
      </c>
      <c r="D1709">
        <v>118.17221832280001</v>
      </c>
      <c r="E1709">
        <v>14.0541229248</v>
      </c>
      <c r="F1709">
        <v>-6.3033098000000003E-3</v>
      </c>
      <c r="G1709">
        <v>2.2850226E-3</v>
      </c>
      <c r="H1709">
        <v>7.4286410000000002E-4</v>
      </c>
      <c r="I1709">
        <v>-1.0796296800000001E-2</v>
      </c>
    </row>
    <row r="1710" spans="1:9" x14ac:dyDescent="0.3">
      <c r="A1710" s="70">
        <v>44119</v>
      </c>
      <c r="B1710">
        <v>325.8190612793</v>
      </c>
      <c r="C1710">
        <v>142.09913635250001</v>
      </c>
      <c r="D1710">
        <v>117.70417022709999</v>
      </c>
      <c r="E1710">
        <v>13.9292392731</v>
      </c>
      <c r="F1710">
        <v>-1.2369133E-3</v>
      </c>
      <c r="G1710">
        <v>-1.7285253E-3</v>
      </c>
      <c r="H1710">
        <v>-3.9685932000000004E-3</v>
      </c>
      <c r="I1710">
        <v>-8.9256236999999995E-3</v>
      </c>
    </row>
    <row r="1711" spans="1:9" x14ac:dyDescent="0.3">
      <c r="A1711" s="70">
        <v>44120</v>
      </c>
      <c r="B1711">
        <v>325.62225341800001</v>
      </c>
      <c r="C1711">
        <v>141.70404052730001</v>
      </c>
      <c r="D1711">
        <v>116.0562515259</v>
      </c>
      <c r="E1711">
        <v>13.771202087400001</v>
      </c>
      <c r="F1711">
        <v>-6.0422290000000005E-4</v>
      </c>
      <c r="G1711">
        <v>-2.7842964E-3</v>
      </c>
      <c r="H1711">
        <v>-1.4099444100000001E-2</v>
      </c>
      <c r="I1711">
        <v>-1.14105691E-2</v>
      </c>
    </row>
    <row r="1712" spans="1:9" x14ac:dyDescent="0.3">
      <c r="A1712" s="70">
        <v>44123</v>
      </c>
      <c r="B1712">
        <v>320.67166137700002</v>
      </c>
      <c r="C1712">
        <v>141.16844177249999</v>
      </c>
      <c r="D1712">
        <v>113.09196472169999</v>
      </c>
      <c r="E1712">
        <v>13.458367347699999</v>
      </c>
      <c r="F1712">
        <v>-1.53202398E-2</v>
      </c>
      <c r="G1712">
        <v>-3.7868610999999999E-3</v>
      </c>
      <c r="H1712">
        <v>-2.5873665699999999E-2</v>
      </c>
      <c r="I1712">
        <v>-2.2978586200000001E-2</v>
      </c>
    </row>
    <row r="1713" spans="1:9" x14ac:dyDescent="0.3">
      <c r="A1713" s="70">
        <v>44124</v>
      </c>
      <c r="B1713">
        <v>321.95623779300001</v>
      </c>
      <c r="C1713">
        <v>139.82507324220001</v>
      </c>
      <c r="D1713">
        <v>114.58386993409999</v>
      </c>
      <c r="E1713">
        <v>13.605685234099999</v>
      </c>
      <c r="F1713">
        <v>3.9978909000000003E-3</v>
      </c>
      <c r="G1713">
        <v>-9.5616354000000008E-3</v>
      </c>
      <c r="H1713">
        <v>1.31057085E-2</v>
      </c>
      <c r="I1713">
        <v>1.08867171E-2</v>
      </c>
    </row>
    <row r="1714" spans="1:9" x14ac:dyDescent="0.3">
      <c r="A1714" s="70">
        <v>44125</v>
      </c>
      <c r="B1714">
        <v>321.34680175779999</v>
      </c>
      <c r="C1714">
        <v>139.342086792</v>
      </c>
      <c r="D1714">
        <v>113.959815979</v>
      </c>
      <c r="E1714">
        <v>13.485285759</v>
      </c>
      <c r="F1714">
        <v>-1.8947096000000001E-3</v>
      </c>
      <c r="G1714">
        <v>-3.4601988000000001E-3</v>
      </c>
      <c r="H1714">
        <v>-5.4611484999999996E-3</v>
      </c>
      <c r="I1714">
        <v>-8.8885900999999996E-3</v>
      </c>
    </row>
    <row r="1715" spans="1:9" x14ac:dyDescent="0.3">
      <c r="A1715" s="70">
        <v>44126</v>
      </c>
      <c r="B1715">
        <v>323.10940551760001</v>
      </c>
      <c r="C1715">
        <v>137.89343261720001</v>
      </c>
      <c r="D1715">
        <v>112.86766815190001</v>
      </c>
      <c r="E1715">
        <v>13.322010993999999</v>
      </c>
      <c r="F1715">
        <v>5.4700634E-3</v>
      </c>
      <c r="G1715">
        <v>-1.0450806300000001E-2</v>
      </c>
      <c r="H1715">
        <v>-9.6298406999999996E-3</v>
      </c>
      <c r="I1715">
        <v>-1.2181518000000001E-2</v>
      </c>
    </row>
    <row r="1716" spans="1:9" x14ac:dyDescent="0.3">
      <c r="A1716" s="70">
        <v>44127</v>
      </c>
      <c r="B1716">
        <v>324.20645141599999</v>
      </c>
      <c r="C1716">
        <v>138.73629760739999</v>
      </c>
      <c r="D1716">
        <v>112.1753616333</v>
      </c>
      <c r="E1716">
        <v>13.550596237200001</v>
      </c>
      <c r="F1716">
        <v>3.3895259999999999E-3</v>
      </c>
      <c r="G1716">
        <v>6.0938323000000001E-3</v>
      </c>
      <c r="H1716">
        <v>-6.1526784999999997E-3</v>
      </c>
      <c r="I1716">
        <v>1.7012919899999999E-2</v>
      </c>
    </row>
    <row r="1717" spans="1:9" x14ac:dyDescent="0.3">
      <c r="A1717" s="70">
        <v>44130</v>
      </c>
      <c r="B1717">
        <v>318.21514892580001</v>
      </c>
      <c r="C1717">
        <v>140.02702331539999</v>
      </c>
      <c r="D1717">
        <v>112.1851272583</v>
      </c>
      <c r="E1717">
        <v>13.1029043198</v>
      </c>
      <c r="F1717">
        <v>-1.8652785599999999E-2</v>
      </c>
      <c r="G1717">
        <v>9.2604359000000008E-3</v>
      </c>
      <c r="H1717">
        <v>8.7052999999999995E-5</v>
      </c>
      <c r="I1717">
        <v>-3.35966397E-2</v>
      </c>
    </row>
    <row r="1718" spans="1:9" x14ac:dyDescent="0.3">
      <c r="A1718" s="70">
        <v>44131</v>
      </c>
      <c r="B1718">
        <v>317.11813354489999</v>
      </c>
      <c r="C1718">
        <v>140.96646118160001</v>
      </c>
      <c r="D1718">
        <v>113.6965103149</v>
      </c>
      <c r="E1718">
        <v>13.3576593399</v>
      </c>
      <c r="F1718">
        <v>-3.4533575E-3</v>
      </c>
      <c r="G1718">
        <v>6.6865704999999999E-3</v>
      </c>
      <c r="H1718">
        <v>1.33822796E-2</v>
      </c>
      <c r="I1718">
        <v>1.9256044199999999E-2</v>
      </c>
    </row>
    <row r="1719" spans="1:9" x14ac:dyDescent="0.3">
      <c r="A1719" s="70">
        <v>44132</v>
      </c>
      <c r="B1719">
        <v>306.27935791020002</v>
      </c>
      <c r="C1719">
        <v>141.09814453120001</v>
      </c>
      <c r="D1719">
        <v>108.4309844971</v>
      </c>
      <c r="E1719">
        <v>12.5901565552</v>
      </c>
      <c r="F1719">
        <v>-3.47767457E-2</v>
      </c>
      <c r="G1719">
        <v>9.3371060000000002E-4</v>
      </c>
      <c r="H1719">
        <v>-4.74188252E-2</v>
      </c>
      <c r="I1719">
        <v>-5.9174670800000002E-2</v>
      </c>
    </row>
    <row r="1720" spans="1:9" x14ac:dyDescent="0.3">
      <c r="A1720" s="70">
        <v>44133</v>
      </c>
      <c r="B1720">
        <v>309.39224243159998</v>
      </c>
      <c r="C1720">
        <v>139.72846984860001</v>
      </c>
      <c r="D1720">
        <v>112.448387146</v>
      </c>
      <c r="E1720">
        <v>12.985998153700001</v>
      </c>
      <c r="F1720">
        <v>1.01122451E-2</v>
      </c>
      <c r="G1720">
        <v>-9.7546704999999997E-3</v>
      </c>
      <c r="H1720">
        <v>3.6380452399999999E-2</v>
      </c>
      <c r="I1720">
        <v>3.0956429000000001E-2</v>
      </c>
    </row>
    <row r="1721" spans="1:9" x14ac:dyDescent="0.3">
      <c r="A1721" s="70">
        <v>44134</v>
      </c>
      <c r="B1721">
        <v>306.1668395996</v>
      </c>
      <c r="C1721">
        <v>138.34997558590001</v>
      </c>
      <c r="D1721">
        <v>106.14925384519999</v>
      </c>
      <c r="E1721">
        <v>12.4974279404</v>
      </c>
      <c r="F1721">
        <v>-1.0479684100000001E-2</v>
      </c>
      <c r="G1721">
        <v>-9.9145085000000004E-3</v>
      </c>
      <c r="H1721">
        <v>-5.7648176600000003E-2</v>
      </c>
      <c r="I1721">
        <v>-3.8348853500000002E-2</v>
      </c>
    </row>
    <row r="1722" spans="1:9" x14ac:dyDescent="0.3">
      <c r="A1722" s="70">
        <v>44137</v>
      </c>
      <c r="B1722">
        <v>309.59851074220001</v>
      </c>
      <c r="C1722">
        <v>139.38624572750001</v>
      </c>
      <c r="D1722">
        <v>106.0614852905</v>
      </c>
      <c r="E1722">
        <v>12.5440425873</v>
      </c>
      <c r="F1722">
        <v>1.11461506E-2</v>
      </c>
      <c r="G1722">
        <v>7.4622960000000002E-3</v>
      </c>
      <c r="H1722">
        <v>-8.27183E-4</v>
      </c>
      <c r="I1722">
        <v>3.7230002999999998E-3</v>
      </c>
    </row>
    <row r="1723" spans="1:9" x14ac:dyDescent="0.3">
      <c r="A1723" s="70">
        <v>44138</v>
      </c>
      <c r="B1723">
        <v>315.0647277832</v>
      </c>
      <c r="C1723">
        <v>138.5777130127</v>
      </c>
      <c r="D1723">
        <v>107.6899108887</v>
      </c>
      <c r="E1723">
        <v>12.9815130234</v>
      </c>
      <c r="F1723">
        <v>1.75017713E-2</v>
      </c>
      <c r="G1723">
        <v>-5.8175526999999999E-3</v>
      </c>
      <c r="H1723">
        <v>1.5236926E-2</v>
      </c>
      <c r="I1723">
        <v>3.4280411599999998E-2</v>
      </c>
    </row>
    <row r="1724" spans="1:9" x14ac:dyDescent="0.3">
      <c r="A1724" s="70">
        <v>44139</v>
      </c>
      <c r="B1724">
        <v>322.1061706543</v>
      </c>
      <c r="C1724">
        <v>141.5837097168</v>
      </c>
      <c r="D1724">
        <v>112.0876083374</v>
      </c>
      <c r="E1724">
        <v>13.7539987564</v>
      </c>
      <c r="F1724">
        <v>2.2103111000000002E-2</v>
      </c>
      <c r="G1724">
        <v>2.1459857200000002E-2</v>
      </c>
      <c r="H1724">
        <v>4.0024880999999998E-2</v>
      </c>
      <c r="I1724">
        <v>5.7803330299999997E-2</v>
      </c>
    </row>
    <row r="1725" spans="1:9" x14ac:dyDescent="0.3">
      <c r="A1725" s="70">
        <v>44140</v>
      </c>
      <c r="B1725">
        <v>328.38818359380002</v>
      </c>
      <c r="C1725">
        <v>141.82981872560001</v>
      </c>
      <c r="D1725">
        <v>116.0660171509</v>
      </c>
      <c r="E1725">
        <v>14.118683815000001</v>
      </c>
      <c r="F1725">
        <v>1.93151815E-2</v>
      </c>
      <c r="G1725">
        <v>1.7367489000000001E-3</v>
      </c>
      <c r="H1725">
        <v>3.4878359800000001E-2</v>
      </c>
      <c r="I1725">
        <v>2.6169412999999999E-2</v>
      </c>
    </row>
    <row r="1726" spans="1:9" x14ac:dyDescent="0.3">
      <c r="A1726" s="70">
        <v>44141</v>
      </c>
      <c r="B1726">
        <v>328.31317138669999</v>
      </c>
      <c r="C1726">
        <v>140.1157989502</v>
      </c>
      <c r="D1726">
        <v>115.9341583252</v>
      </c>
      <c r="E1726">
        <v>14.5195131302</v>
      </c>
      <c r="F1726">
        <v>-2.2845149999999999E-4</v>
      </c>
      <c r="G1726">
        <v>-1.21586631E-2</v>
      </c>
      <c r="H1726">
        <v>-1.1367133E-3</v>
      </c>
      <c r="I1726">
        <v>2.7994464399999999E-2</v>
      </c>
    </row>
    <row r="1727" spans="1:9" x14ac:dyDescent="0.3">
      <c r="A1727" s="70">
        <v>44144</v>
      </c>
      <c r="B1727">
        <v>332.4386291504</v>
      </c>
      <c r="C1727">
        <v>137.1713104248</v>
      </c>
      <c r="D1727">
        <v>113.61916351319999</v>
      </c>
      <c r="E1727">
        <v>13.590977668800001</v>
      </c>
      <c r="F1727">
        <v>1.2487325400000001E-2</v>
      </c>
      <c r="G1727">
        <v>-2.1238630299999998E-2</v>
      </c>
      <c r="H1727">
        <v>-2.0170244399999999E-2</v>
      </c>
      <c r="I1727">
        <v>-6.6087311999999995E-2</v>
      </c>
    </row>
    <row r="1728" spans="1:9" x14ac:dyDescent="0.3">
      <c r="A1728" s="70">
        <v>44145</v>
      </c>
      <c r="B1728">
        <v>331.95120239260001</v>
      </c>
      <c r="C1728">
        <v>136.38021850589999</v>
      </c>
      <c r="D1728">
        <v>113.2772979736</v>
      </c>
      <c r="E1728">
        <v>12.7327394485</v>
      </c>
      <c r="F1728">
        <v>-1.4672916999999999E-3</v>
      </c>
      <c r="G1728">
        <v>-5.7838765E-3</v>
      </c>
      <c r="H1728">
        <v>-3.0134078999999999E-3</v>
      </c>
      <c r="I1728">
        <v>-6.5229580199999998E-2</v>
      </c>
    </row>
    <row r="1729" spans="1:9" x14ac:dyDescent="0.3">
      <c r="A1729" s="70">
        <v>44146</v>
      </c>
      <c r="B1729">
        <v>334.41705322270002</v>
      </c>
      <c r="C1729">
        <v>136.8724975586</v>
      </c>
      <c r="D1729">
        <v>116.7155380249</v>
      </c>
      <c r="E1729">
        <v>13.378848075900001</v>
      </c>
      <c r="F1729">
        <v>7.4008989999999998E-3</v>
      </c>
      <c r="G1729">
        <v>3.6031085E-3</v>
      </c>
      <c r="H1729">
        <v>2.9900898400000001E-2</v>
      </c>
      <c r="I1729">
        <v>4.9498372300000003E-2</v>
      </c>
    </row>
    <row r="1730" spans="1:9" x14ac:dyDescent="0.3">
      <c r="A1730" s="70">
        <v>44147</v>
      </c>
      <c r="B1730">
        <v>331.17288208010001</v>
      </c>
      <c r="C1730">
        <v>139.2017364502</v>
      </c>
      <c r="D1730">
        <v>116.4420623779</v>
      </c>
      <c r="E1730">
        <v>13.4174842834</v>
      </c>
      <c r="F1730">
        <v>-9.7483350000000003E-3</v>
      </c>
      <c r="G1730">
        <v>1.68744046E-2</v>
      </c>
      <c r="H1730">
        <v>-2.3458448E-3</v>
      </c>
      <c r="I1730">
        <v>2.8836957000000002E-3</v>
      </c>
    </row>
    <row r="1731" spans="1:9" x14ac:dyDescent="0.3">
      <c r="A1731" s="70">
        <v>44148</v>
      </c>
      <c r="B1731">
        <v>335.7578125</v>
      </c>
      <c r="C1731">
        <v>139.01708984379999</v>
      </c>
      <c r="D1731">
        <v>116.4908981323</v>
      </c>
      <c r="E1731">
        <v>13.2581996918</v>
      </c>
      <c r="F1731">
        <v>1.3749562599999999E-2</v>
      </c>
      <c r="G1731">
        <v>-1.3273482E-3</v>
      </c>
      <c r="H1731">
        <v>4.1931169999999998E-4</v>
      </c>
      <c r="I1731">
        <v>-1.1942448E-2</v>
      </c>
    </row>
    <row r="1732" spans="1:9" x14ac:dyDescent="0.3">
      <c r="A1732" s="70">
        <v>44151</v>
      </c>
      <c r="B1732">
        <v>339.94891357419999</v>
      </c>
      <c r="C1732">
        <v>138.68309020999999</v>
      </c>
      <c r="D1732">
        <v>117.50676727290001</v>
      </c>
      <c r="E1732">
        <v>13.4758148193</v>
      </c>
      <c r="F1732">
        <v>1.24052482E-2</v>
      </c>
      <c r="G1732">
        <v>-2.4054705E-3</v>
      </c>
      <c r="H1732">
        <v>8.6827833999999996E-3</v>
      </c>
      <c r="I1732">
        <v>1.6280378200000001E-2</v>
      </c>
    </row>
    <row r="1733" spans="1:9" x14ac:dyDescent="0.3">
      <c r="A1733" s="70">
        <v>44152</v>
      </c>
      <c r="B1733">
        <v>338.12057495120001</v>
      </c>
      <c r="C1733">
        <v>139.5884399414</v>
      </c>
      <c r="D1733">
        <v>116.6178894043</v>
      </c>
      <c r="E1733">
        <v>13.3830842972</v>
      </c>
      <c r="F1733">
        <v>-5.3927895999999996E-3</v>
      </c>
      <c r="G1733">
        <v>6.5069749000000003E-3</v>
      </c>
      <c r="H1733">
        <v>-7.5932381999999996E-3</v>
      </c>
      <c r="I1733">
        <v>-6.9050403E-3</v>
      </c>
    </row>
    <row r="1734" spans="1:9" x14ac:dyDescent="0.3">
      <c r="A1734" s="70">
        <v>44153</v>
      </c>
      <c r="B1734">
        <v>334.05139160160002</v>
      </c>
      <c r="C1734">
        <v>139.9927368164</v>
      </c>
      <c r="D1734">
        <v>115.2894744873</v>
      </c>
      <c r="E1734">
        <v>13.3895664215</v>
      </c>
      <c r="F1734">
        <v>-1.2107714300000001E-2</v>
      </c>
      <c r="G1734">
        <v>2.8921629000000001E-3</v>
      </c>
      <c r="H1734">
        <v>-1.14565525E-2</v>
      </c>
      <c r="I1734">
        <v>4.842348E-4</v>
      </c>
    </row>
    <row r="1735" spans="1:9" x14ac:dyDescent="0.3">
      <c r="A1735" s="70">
        <v>44154</v>
      </c>
      <c r="B1735">
        <v>335.4577331543</v>
      </c>
      <c r="C1735">
        <v>140.71351623539999</v>
      </c>
      <c r="D1735">
        <v>115.8853149414</v>
      </c>
      <c r="E1735">
        <v>13.4010343552</v>
      </c>
      <c r="F1735">
        <v>4.2011186000000004E-3</v>
      </c>
      <c r="G1735">
        <v>5.1354822999999999E-3</v>
      </c>
      <c r="H1735">
        <v>5.1549027000000001E-3</v>
      </c>
      <c r="I1735">
        <v>8.5611629999999997E-4</v>
      </c>
    </row>
    <row r="1736" spans="1:9" x14ac:dyDescent="0.3">
      <c r="A1736" s="70">
        <v>44155</v>
      </c>
      <c r="B1736">
        <v>333.16067504879999</v>
      </c>
      <c r="C1736">
        <v>141.96166992190001</v>
      </c>
      <c r="D1736">
        <v>114.6154785156</v>
      </c>
      <c r="E1736">
        <v>13.049561500499999</v>
      </c>
      <c r="F1736">
        <v>-6.8710856000000001E-3</v>
      </c>
      <c r="G1736">
        <v>8.8310673000000003E-3</v>
      </c>
      <c r="H1736">
        <v>-1.1018177000000001E-2</v>
      </c>
      <c r="I1736">
        <v>-2.6577362899999998E-2</v>
      </c>
    </row>
    <row r="1737" spans="1:9" x14ac:dyDescent="0.3">
      <c r="A1737" s="70">
        <v>44158</v>
      </c>
      <c r="B1737">
        <v>335.1576538086</v>
      </c>
      <c r="C1737">
        <v>141.3112335205</v>
      </c>
      <c r="D1737">
        <v>111.20653533940001</v>
      </c>
      <c r="E1737">
        <v>13.1016578674</v>
      </c>
      <c r="F1737">
        <v>5.9761481999999998E-3</v>
      </c>
      <c r="G1737">
        <v>-4.5923033000000004E-3</v>
      </c>
      <c r="H1737">
        <v>-3.01937096E-2</v>
      </c>
      <c r="I1737">
        <v>3.9842452999999996E-3</v>
      </c>
    </row>
    <row r="1738" spans="1:9" x14ac:dyDescent="0.3">
      <c r="A1738" s="70">
        <v>44159</v>
      </c>
      <c r="B1738">
        <v>340.5583190918</v>
      </c>
      <c r="C1738">
        <v>139.9048614502</v>
      </c>
      <c r="D1738">
        <v>112.4958648682</v>
      </c>
      <c r="E1738">
        <v>12.919940948500001</v>
      </c>
      <c r="F1738">
        <v>1.59853563E-2</v>
      </c>
      <c r="G1738">
        <v>-1.00021572E-2</v>
      </c>
      <c r="H1738">
        <v>1.15273131E-2</v>
      </c>
      <c r="I1738">
        <v>-1.3966849200000001E-2</v>
      </c>
    </row>
    <row r="1739" spans="1:9" x14ac:dyDescent="0.3">
      <c r="A1739" s="70">
        <v>44160</v>
      </c>
      <c r="B1739">
        <v>340.03332519529999</v>
      </c>
      <c r="C1739">
        <v>139.4741821289</v>
      </c>
      <c r="D1739">
        <v>113.3359069824</v>
      </c>
      <c r="E1739">
        <v>13.1961307526</v>
      </c>
      <c r="F1739">
        <v>-1.5427577000000001E-3</v>
      </c>
      <c r="G1739">
        <v>-3.0831207000000002E-3</v>
      </c>
      <c r="H1739">
        <v>7.4395731000000001E-3</v>
      </c>
      <c r="I1739">
        <v>2.1151733999999998E-2</v>
      </c>
    </row>
    <row r="1740" spans="1:9" x14ac:dyDescent="0.3">
      <c r="A1740" s="70">
        <v>44162</v>
      </c>
      <c r="B1740">
        <v>340.98028564449999</v>
      </c>
      <c r="C1740">
        <v>140.82780456539999</v>
      </c>
      <c r="D1740">
        <v>113.8829116821</v>
      </c>
      <c r="E1740">
        <v>13.2225561142</v>
      </c>
      <c r="F1740">
        <v>2.7810342E-3</v>
      </c>
      <c r="G1740">
        <v>9.6583899999999993E-3</v>
      </c>
      <c r="H1740">
        <v>4.8147926999999998E-3</v>
      </c>
      <c r="I1740">
        <v>2.000506E-3</v>
      </c>
    </row>
    <row r="1741" spans="1:9" x14ac:dyDescent="0.3">
      <c r="A1741" s="70">
        <v>44165</v>
      </c>
      <c r="B1741">
        <v>339.47079467769998</v>
      </c>
      <c r="C1741">
        <v>140.65199279789999</v>
      </c>
      <c r="D1741">
        <v>116.2857971191</v>
      </c>
      <c r="E1741">
        <v>13.3623952866</v>
      </c>
      <c r="F1741">
        <v>-4.4367434999999997E-3</v>
      </c>
      <c r="G1741">
        <v>-1.2491964999999999E-3</v>
      </c>
      <c r="H1741">
        <v>2.0880099199999998E-2</v>
      </c>
      <c r="I1741">
        <v>1.05202722E-2</v>
      </c>
    </row>
    <row r="1742" spans="1:9" x14ac:dyDescent="0.3">
      <c r="A1742" s="70">
        <v>44166</v>
      </c>
      <c r="B1742">
        <v>343.18365478520002</v>
      </c>
      <c r="C1742">
        <v>138.57815551760001</v>
      </c>
      <c r="D1742">
        <v>119.8705673218</v>
      </c>
      <c r="E1742">
        <v>13.3509302139</v>
      </c>
      <c r="F1742">
        <v>1.08778218E-2</v>
      </c>
      <c r="G1742">
        <v>-1.4854237100000001E-2</v>
      </c>
      <c r="H1742">
        <v>3.0361625699999999E-2</v>
      </c>
      <c r="I1742">
        <v>-8.5837860000000002E-4</v>
      </c>
    </row>
    <row r="1743" spans="1:9" x14ac:dyDescent="0.3">
      <c r="A1743" s="70">
        <v>44167</v>
      </c>
      <c r="B1743">
        <v>343.90567016599999</v>
      </c>
      <c r="C1743">
        <v>137.4783630371</v>
      </c>
      <c r="D1743">
        <v>120.22222137449999</v>
      </c>
      <c r="E1743">
        <v>13.5049800873</v>
      </c>
      <c r="F1743">
        <v>2.1016645999999998E-3</v>
      </c>
      <c r="G1743">
        <v>-7.9679212000000003E-3</v>
      </c>
      <c r="H1743">
        <v>2.92932E-3</v>
      </c>
      <c r="I1743">
        <v>1.14724514E-2</v>
      </c>
    </row>
    <row r="1744" spans="1:9" x14ac:dyDescent="0.3">
      <c r="A1744" s="70">
        <v>44168</v>
      </c>
      <c r="B1744">
        <v>343.81188964839998</v>
      </c>
      <c r="C1744">
        <v>138.58699035640001</v>
      </c>
      <c r="D1744">
        <v>120.0854721069</v>
      </c>
      <c r="E1744">
        <v>13.3608589172</v>
      </c>
      <c r="F1744">
        <v>-2.7272970000000001E-4</v>
      </c>
      <c r="G1744">
        <v>8.0316727000000008E-3</v>
      </c>
      <c r="H1744">
        <v>-1.1381182000000001E-3</v>
      </c>
      <c r="I1744">
        <v>-1.07290565E-2</v>
      </c>
    </row>
    <row r="1745" spans="1:9" x14ac:dyDescent="0.3">
      <c r="A1745" s="70">
        <v>44169</v>
      </c>
      <c r="B1745">
        <v>346.7746887207</v>
      </c>
      <c r="C1745">
        <v>136.55444335940001</v>
      </c>
      <c r="D1745">
        <v>119.41148376460001</v>
      </c>
      <c r="E1745">
        <v>13.522682189899999</v>
      </c>
      <c r="F1745">
        <v>8.5805815999999997E-3</v>
      </c>
      <c r="G1745">
        <v>-1.4774830100000001E-2</v>
      </c>
      <c r="H1745">
        <v>-5.6283814999999997E-3</v>
      </c>
      <c r="I1745">
        <v>1.20389815E-2</v>
      </c>
    </row>
    <row r="1746" spans="1:9" x14ac:dyDescent="0.3">
      <c r="A1746" s="70">
        <v>44172</v>
      </c>
      <c r="B1746">
        <v>346.06210327150001</v>
      </c>
      <c r="C1746">
        <v>137.7862854004</v>
      </c>
      <c r="D1746">
        <v>120.876663208</v>
      </c>
      <c r="E1746">
        <v>13.571054458600001</v>
      </c>
      <c r="F1746">
        <v>-2.0570088000000002E-3</v>
      </c>
      <c r="G1746">
        <v>8.9804406999999999E-3</v>
      </c>
      <c r="H1746">
        <v>1.21953381E-2</v>
      </c>
      <c r="I1746">
        <v>3.5707382E-3</v>
      </c>
    </row>
    <row r="1747" spans="1:9" x14ac:dyDescent="0.3">
      <c r="A1747" s="70">
        <v>44173</v>
      </c>
      <c r="B1747">
        <v>347.07473754879999</v>
      </c>
      <c r="C1747">
        <v>138.4373626709</v>
      </c>
      <c r="D1747">
        <v>121.49202728269999</v>
      </c>
      <c r="E1747">
        <v>13.3149805069</v>
      </c>
      <c r="F1747">
        <v>2.9218906000000001E-3</v>
      </c>
      <c r="G1747">
        <v>4.7141400000000003E-3</v>
      </c>
      <c r="H1747">
        <v>5.0779281000000002E-3</v>
      </c>
      <c r="I1747">
        <v>-1.90494207E-2</v>
      </c>
    </row>
    <row r="1748" spans="1:9" x14ac:dyDescent="0.3">
      <c r="A1748" s="70">
        <v>44174</v>
      </c>
      <c r="B1748">
        <v>343.96194458010001</v>
      </c>
      <c r="C1748">
        <v>137.97982788089999</v>
      </c>
      <c r="D1748">
        <v>118.95240020750001</v>
      </c>
      <c r="E1748">
        <v>12.8968286514</v>
      </c>
      <c r="F1748">
        <v>-9.0091136999999998E-3</v>
      </c>
      <c r="G1748">
        <v>-3.3104685000000002E-3</v>
      </c>
      <c r="H1748">
        <v>-2.1125226699999999E-2</v>
      </c>
      <c r="I1748">
        <v>-3.1908315100000001E-2</v>
      </c>
    </row>
    <row r="1749" spans="1:9" x14ac:dyDescent="0.3">
      <c r="A1749" s="70">
        <v>44175</v>
      </c>
      <c r="B1749">
        <v>343.84936523440001</v>
      </c>
      <c r="C1749">
        <v>139.20291137699999</v>
      </c>
      <c r="D1749">
        <v>120.3784942627</v>
      </c>
      <c r="E1749">
        <v>12.938219070400001</v>
      </c>
      <c r="F1749">
        <v>-3.2735529999999998E-4</v>
      </c>
      <c r="G1749">
        <v>8.8251630000000005E-3</v>
      </c>
      <c r="H1749">
        <v>1.1917483E-2</v>
      </c>
      <c r="I1749">
        <v>3.2042096000000002E-3</v>
      </c>
    </row>
    <row r="1750" spans="1:9" x14ac:dyDescent="0.3">
      <c r="A1750" s="70">
        <v>44176</v>
      </c>
      <c r="B1750">
        <v>343.44616699220001</v>
      </c>
      <c r="C1750">
        <v>139.69552612300001</v>
      </c>
      <c r="D1750">
        <v>119.5677642822</v>
      </c>
      <c r="E1750">
        <v>12.9791116714</v>
      </c>
      <c r="F1750">
        <v>-1.1732894E-3</v>
      </c>
      <c r="G1750">
        <v>3.5325780999999998E-3</v>
      </c>
      <c r="H1750">
        <v>-6.7576221000000001E-3</v>
      </c>
      <c r="I1750">
        <v>3.1556208999999999E-3</v>
      </c>
    </row>
    <row r="1751" spans="1:9" x14ac:dyDescent="0.3">
      <c r="A1751" s="70">
        <v>44179</v>
      </c>
      <c r="B1751">
        <v>341.9084777832</v>
      </c>
      <c r="C1751">
        <v>139.3084411621</v>
      </c>
      <c r="D1751">
        <v>118.95240020750001</v>
      </c>
      <c r="E1751">
        <v>13.273839950599999</v>
      </c>
      <c r="F1751">
        <v>-4.4872879000000003E-3</v>
      </c>
      <c r="G1751">
        <v>-2.7747649000000002E-3</v>
      </c>
      <c r="H1751">
        <v>-5.1598609000000004E-3</v>
      </c>
      <c r="I1751">
        <v>2.24539066E-2</v>
      </c>
    </row>
    <row r="1752" spans="1:9" x14ac:dyDescent="0.3">
      <c r="A1752" s="70">
        <v>44180</v>
      </c>
      <c r="B1752">
        <v>346.53091430659998</v>
      </c>
      <c r="C1752">
        <v>138.84211730960001</v>
      </c>
      <c r="D1752">
        <v>124.9107589722</v>
      </c>
      <c r="E1752">
        <v>13.3254518509</v>
      </c>
      <c r="F1752">
        <v>1.3428941E-2</v>
      </c>
      <c r="G1752">
        <v>-3.3530350999999999E-3</v>
      </c>
      <c r="H1752">
        <v>4.8876139300000003E-2</v>
      </c>
      <c r="I1752">
        <v>3.8807021999999998E-3</v>
      </c>
    </row>
    <row r="1753" spans="1:9" x14ac:dyDescent="0.3">
      <c r="A1753" s="70">
        <v>44181</v>
      </c>
      <c r="B1753">
        <v>347.07473754879999</v>
      </c>
      <c r="C1753">
        <v>138.47261047360001</v>
      </c>
      <c r="D1753">
        <v>124.8423843384</v>
      </c>
      <c r="E1753">
        <v>13.2077636719</v>
      </c>
      <c r="F1753">
        <v>1.5681053000000001E-3</v>
      </c>
      <c r="G1753">
        <v>-2.6648930999999998E-3</v>
      </c>
      <c r="H1753">
        <v>-5.4753769999999998E-4</v>
      </c>
      <c r="I1753">
        <v>-8.8710657999999994E-3</v>
      </c>
    </row>
    <row r="1754" spans="1:9" x14ac:dyDescent="0.3">
      <c r="A1754" s="70">
        <v>44182</v>
      </c>
      <c r="B1754">
        <v>349.01556396479998</v>
      </c>
      <c r="C1754">
        <v>138.10618591310001</v>
      </c>
      <c r="D1754">
        <v>125.71170806879999</v>
      </c>
      <c r="E1754">
        <v>13.3062534332</v>
      </c>
      <c r="F1754">
        <v>5.5763784E-3</v>
      </c>
      <c r="G1754">
        <v>-2.6496953000000002E-3</v>
      </c>
      <c r="H1754">
        <v>6.9392378000000003E-3</v>
      </c>
      <c r="I1754">
        <v>7.4292940000000003E-3</v>
      </c>
    </row>
    <row r="1755" spans="1:9" x14ac:dyDescent="0.3">
      <c r="A1755" s="70">
        <v>44183</v>
      </c>
      <c r="B1755">
        <v>347.62200927729998</v>
      </c>
      <c r="C1755">
        <v>137.69219970699999</v>
      </c>
      <c r="D1755">
        <v>123.7190704346</v>
      </c>
      <c r="E1755">
        <v>13.237183570899999</v>
      </c>
      <c r="F1755">
        <v>-4.0008079000000002E-3</v>
      </c>
      <c r="G1755">
        <v>-3.0020952999999999E-3</v>
      </c>
      <c r="H1755">
        <v>-1.5977819899999999E-2</v>
      </c>
      <c r="I1755">
        <v>-5.2043009999999997E-3</v>
      </c>
    </row>
    <row r="1756" spans="1:9" x14ac:dyDescent="0.3">
      <c r="A1756" s="70">
        <v>44186</v>
      </c>
      <c r="B1756">
        <v>346.3790588379</v>
      </c>
      <c r="C1756">
        <v>138.23828125</v>
      </c>
      <c r="D1756">
        <v>125.2526473999</v>
      </c>
      <c r="E1756">
        <v>13.297277450599999</v>
      </c>
      <c r="F1756">
        <v>-3.5819881E-3</v>
      </c>
      <c r="G1756">
        <v>3.9581147999999998E-3</v>
      </c>
      <c r="H1756">
        <v>1.23194423E-2</v>
      </c>
      <c r="I1756">
        <v>4.5295047E-3</v>
      </c>
    </row>
    <row r="1757" spans="1:9" x14ac:dyDescent="0.3">
      <c r="A1757" s="70">
        <v>44187</v>
      </c>
      <c r="B1757">
        <v>345.79522705080001</v>
      </c>
      <c r="C1757">
        <v>138.95169067379999</v>
      </c>
      <c r="D1757">
        <v>128.81787109379999</v>
      </c>
      <c r="E1757">
        <v>13.243416786199999</v>
      </c>
      <c r="F1757">
        <v>-1.6869506E-3</v>
      </c>
      <c r="G1757">
        <v>5.1474516999999997E-3</v>
      </c>
      <c r="H1757">
        <v>2.8066678099999999E-2</v>
      </c>
      <c r="I1757">
        <v>-4.0587287E-3</v>
      </c>
    </row>
    <row r="1758" spans="1:9" x14ac:dyDescent="0.3">
      <c r="A1758" s="70">
        <v>44188</v>
      </c>
      <c r="B1758">
        <v>346.10607910160002</v>
      </c>
      <c r="C1758">
        <v>137.99165344240001</v>
      </c>
      <c r="D1758">
        <v>127.9192581177</v>
      </c>
      <c r="E1758">
        <v>12.9751214981</v>
      </c>
      <c r="F1758">
        <v>8.9854449999999999E-4</v>
      </c>
      <c r="G1758">
        <v>-6.9331226000000001E-3</v>
      </c>
      <c r="H1758">
        <v>-7.0002857999999996E-3</v>
      </c>
      <c r="I1758">
        <v>-2.04667896E-2</v>
      </c>
    </row>
    <row r="1759" spans="1:9" x14ac:dyDescent="0.3">
      <c r="A1759" s="70">
        <v>44189</v>
      </c>
      <c r="B1759">
        <v>347.45254516599999</v>
      </c>
      <c r="C1759">
        <v>138.53776550289999</v>
      </c>
      <c r="D1759">
        <v>128.90580749509999</v>
      </c>
      <c r="E1759">
        <v>12.9596643448</v>
      </c>
      <c r="F1759">
        <v>3.8827799000000001E-3</v>
      </c>
      <c r="G1759">
        <v>3.9497624999999996E-3</v>
      </c>
      <c r="H1759">
        <v>7.6826943E-3</v>
      </c>
      <c r="I1759">
        <v>-1.1920018000000001E-3</v>
      </c>
    </row>
    <row r="1760" spans="1:9" x14ac:dyDescent="0.3">
      <c r="A1760" s="70">
        <v>44193</v>
      </c>
      <c r="B1760">
        <v>350.43746948239999</v>
      </c>
      <c r="C1760">
        <v>138.59944152829999</v>
      </c>
      <c r="D1760">
        <v>133.5161743164</v>
      </c>
      <c r="E1760">
        <v>12.8661584854</v>
      </c>
      <c r="F1760">
        <v>8.5541917999999995E-3</v>
      </c>
      <c r="G1760">
        <v>4.4509379999999998E-4</v>
      </c>
      <c r="H1760">
        <v>3.5140663199999998E-2</v>
      </c>
      <c r="I1760">
        <v>-7.2413002000000001E-3</v>
      </c>
    </row>
    <row r="1761" spans="1:9" x14ac:dyDescent="0.3">
      <c r="A1761" s="70">
        <v>44194</v>
      </c>
      <c r="B1761">
        <v>349.76892089839998</v>
      </c>
      <c r="C1761">
        <v>138.42320251460001</v>
      </c>
      <c r="D1761">
        <v>131.73847961429999</v>
      </c>
      <c r="E1761">
        <v>12.9092950821</v>
      </c>
      <c r="F1761">
        <v>-1.9095764E-3</v>
      </c>
      <c r="G1761">
        <v>-1.27238E-3</v>
      </c>
      <c r="H1761">
        <v>-1.3403884099999999E-2</v>
      </c>
      <c r="I1761">
        <v>3.3471097999999999E-3</v>
      </c>
    </row>
    <row r="1762" spans="1:9" x14ac:dyDescent="0.3">
      <c r="A1762" s="70">
        <v>44195</v>
      </c>
      <c r="B1762">
        <v>350.26794433589998</v>
      </c>
      <c r="C1762">
        <v>138.72274780270001</v>
      </c>
      <c r="D1762">
        <v>130.61515808109999</v>
      </c>
      <c r="E1762">
        <v>13.1112670898</v>
      </c>
      <c r="F1762">
        <v>1.4257064E-3</v>
      </c>
      <c r="G1762">
        <v>2.1616436999999998E-3</v>
      </c>
      <c r="H1762">
        <v>-8.5634673000000005E-3</v>
      </c>
      <c r="I1762">
        <v>1.55243428E-2</v>
      </c>
    </row>
    <row r="1763" spans="1:9" x14ac:dyDescent="0.3">
      <c r="A1763" s="70">
        <v>44196</v>
      </c>
      <c r="B1763">
        <v>352.04760742190001</v>
      </c>
      <c r="C1763">
        <v>138.92529296879999</v>
      </c>
      <c r="D1763">
        <v>129.60905456539999</v>
      </c>
      <c r="E1763">
        <v>13.020750999500001</v>
      </c>
      <c r="F1763">
        <v>5.0679979999999998E-3</v>
      </c>
      <c r="G1763">
        <v>1.4590069E-3</v>
      </c>
      <c r="H1763">
        <v>-7.7326280999999997E-3</v>
      </c>
      <c r="I1763">
        <v>-6.9276282E-3</v>
      </c>
    </row>
    <row r="1764" spans="1:9" x14ac:dyDescent="0.3">
      <c r="A1764" s="70">
        <v>44200</v>
      </c>
      <c r="B1764">
        <v>347.25482177729998</v>
      </c>
      <c r="C1764">
        <v>138.75791931149999</v>
      </c>
      <c r="D1764">
        <v>126.40525054930001</v>
      </c>
      <c r="E1764">
        <v>13.0790967941</v>
      </c>
      <c r="F1764">
        <v>-1.3707547699999999E-2</v>
      </c>
      <c r="G1764">
        <v>-1.2055009000000001E-3</v>
      </c>
      <c r="H1764">
        <v>-2.5029626900000001E-2</v>
      </c>
      <c r="I1764">
        <v>4.4709755999999996E-3</v>
      </c>
    </row>
    <row r="1765" spans="1:9" x14ac:dyDescent="0.3">
      <c r="A1765" s="70">
        <v>44201</v>
      </c>
      <c r="B1765">
        <v>349.64645385739999</v>
      </c>
      <c r="C1765">
        <v>137.7274017334</v>
      </c>
      <c r="D1765">
        <v>127.9680938721</v>
      </c>
      <c r="E1765">
        <v>13.3695869446</v>
      </c>
      <c r="F1765">
        <v>6.8636449999999998E-3</v>
      </c>
      <c r="G1765">
        <v>-7.4544453000000002E-3</v>
      </c>
      <c r="H1765">
        <v>1.22879462E-2</v>
      </c>
      <c r="I1765">
        <v>2.1967205199999999E-2</v>
      </c>
    </row>
    <row r="1766" spans="1:9" x14ac:dyDescent="0.3">
      <c r="A1766" s="70">
        <v>44202</v>
      </c>
      <c r="B1766">
        <v>351.73678588870001</v>
      </c>
      <c r="C1766">
        <v>134.9001159668</v>
      </c>
      <c r="D1766">
        <v>123.6604919434</v>
      </c>
      <c r="E1766">
        <v>12.5814085007</v>
      </c>
      <c r="F1766">
        <v>5.9606164000000003E-3</v>
      </c>
      <c r="G1766">
        <v>-2.0741758999999999E-2</v>
      </c>
      <c r="H1766">
        <v>-3.4241123900000003E-2</v>
      </c>
      <c r="I1766">
        <v>-6.0762287900000003E-2</v>
      </c>
    </row>
    <row r="1767" spans="1:9" x14ac:dyDescent="0.3">
      <c r="A1767" s="70">
        <v>44203</v>
      </c>
      <c r="B1767">
        <v>356.9627380371</v>
      </c>
      <c r="C1767">
        <v>133.71104431149999</v>
      </c>
      <c r="D1767">
        <v>127.8801956177</v>
      </c>
      <c r="E1767">
        <v>13.3089952469</v>
      </c>
      <c r="F1767">
        <v>1.4748272600000001E-2</v>
      </c>
      <c r="G1767">
        <v>-8.8535369999999999E-3</v>
      </c>
      <c r="H1767">
        <v>3.3554011600000003E-2</v>
      </c>
      <c r="I1767">
        <v>5.62199325E-2</v>
      </c>
    </row>
    <row r="1768" spans="1:9" x14ac:dyDescent="0.3">
      <c r="A1768" s="70">
        <v>44204</v>
      </c>
      <c r="B1768">
        <v>358.99661254879999</v>
      </c>
      <c r="C1768">
        <v>133.27951049800001</v>
      </c>
      <c r="D1768">
        <v>128.98391723629999</v>
      </c>
      <c r="E1768">
        <v>13.2419195175</v>
      </c>
      <c r="F1768">
        <v>5.6815516000000002E-3</v>
      </c>
      <c r="G1768">
        <v>-3.2325802000000002E-3</v>
      </c>
      <c r="H1768">
        <v>8.5938700999999996E-3</v>
      </c>
      <c r="I1768">
        <v>-5.0526223000000002E-3</v>
      </c>
    </row>
    <row r="1769" spans="1:9" x14ac:dyDescent="0.3">
      <c r="A1769" s="70">
        <v>44207</v>
      </c>
      <c r="B1769">
        <v>356.57675170900001</v>
      </c>
      <c r="C1769">
        <v>133.0592803955</v>
      </c>
      <c r="D1769">
        <v>125.9852142334</v>
      </c>
      <c r="E1769">
        <v>13.585767746</v>
      </c>
      <c r="F1769">
        <v>-6.7634436999999999E-3</v>
      </c>
      <c r="G1769">
        <v>-1.6537595E-3</v>
      </c>
      <c r="H1769">
        <v>-2.35231713E-2</v>
      </c>
      <c r="I1769">
        <v>2.56352369E-2</v>
      </c>
    </row>
    <row r="1770" spans="1:9" x14ac:dyDescent="0.3">
      <c r="A1770" s="70">
        <v>44208</v>
      </c>
      <c r="B1770">
        <v>356.65200805659998</v>
      </c>
      <c r="C1770">
        <v>132.95359802249999</v>
      </c>
      <c r="D1770">
        <v>125.80941009519999</v>
      </c>
      <c r="E1770">
        <v>13.449374198899999</v>
      </c>
      <c r="F1770">
        <v>2.1102999999999999E-4</v>
      </c>
      <c r="G1770">
        <v>-7.9456589999999999E-4</v>
      </c>
      <c r="H1770">
        <v>-1.3964092E-3</v>
      </c>
      <c r="I1770">
        <v>-1.00901785E-2</v>
      </c>
    </row>
    <row r="1771" spans="1:9" x14ac:dyDescent="0.3">
      <c r="A1771" s="70">
        <v>44209</v>
      </c>
      <c r="B1771">
        <v>357.6124572754</v>
      </c>
      <c r="C1771">
        <v>134.45094299319999</v>
      </c>
      <c r="D1771">
        <v>127.85083770750001</v>
      </c>
      <c r="E1771">
        <v>13.496251106300001</v>
      </c>
      <c r="F1771">
        <v>2.6893393999999999E-3</v>
      </c>
      <c r="G1771">
        <v>1.1199216099999999E-2</v>
      </c>
      <c r="H1771">
        <v>1.60961105E-2</v>
      </c>
      <c r="I1771">
        <v>3.4793739999999999E-3</v>
      </c>
    </row>
    <row r="1772" spans="1:9" x14ac:dyDescent="0.3">
      <c r="A1772" s="70">
        <v>44210</v>
      </c>
      <c r="B1772">
        <v>356.36013793950002</v>
      </c>
      <c r="C1772">
        <v>133.1913909912</v>
      </c>
      <c r="D1772">
        <v>125.9168624878</v>
      </c>
      <c r="E1772">
        <v>13.1656217575</v>
      </c>
      <c r="F1772">
        <v>-3.5080354999999998E-3</v>
      </c>
      <c r="G1772">
        <v>-9.4122726000000004E-3</v>
      </c>
      <c r="H1772">
        <v>-1.5242386300000001E-2</v>
      </c>
      <c r="I1772">
        <v>-2.4802931100000002E-2</v>
      </c>
    </row>
    <row r="1773" spans="1:9" x14ac:dyDescent="0.3">
      <c r="A1773" s="70">
        <v>44211</v>
      </c>
      <c r="B1773">
        <v>353.76126098629999</v>
      </c>
      <c r="C1773">
        <v>133.71995544430001</v>
      </c>
      <c r="D1773">
        <v>124.18794250489999</v>
      </c>
      <c r="E1773">
        <v>12.825765609699999</v>
      </c>
      <c r="F1773">
        <v>-7.3195613000000001E-3</v>
      </c>
      <c r="G1773">
        <v>3.9606045000000001E-3</v>
      </c>
      <c r="H1773">
        <v>-1.38257841E-2</v>
      </c>
      <c r="I1773">
        <v>-2.6152933999999999E-2</v>
      </c>
    </row>
    <row r="1774" spans="1:9" x14ac:dyDescent="0.3">
      <c r="A1774" s="70">
        <v>44215</v>
      </c>
      <c r="B1774">
        <v>356.53900146479998</v>
      </c>
      <c r="C1774">
        <v>134.15139770510001</v>
      </c>
      <c r="D1774">
        <v>124.8619232178</v>
      </c>
      <c r="E1774">
        <v>12.991080284100001</v>
      </c>
      <c r="F1774">
        <v>7.8213533000000002E-3</v>
      </c>
      <c r="G1774">
        <v>3.2212674E-3</v>
      </c>
      <c r="H1774">
        <v>5.4124289999999999E-3</v>
      </c>
      <c r="I1774">
        <v>1.2806903999999999E-2</v>
      </c>
    </row>
    <row r="1775" spans="1:9" x14ac:dyDescent="0.3">
      <c r="A1775" s="70">
        <v>44216</v>
      </c>
      <c r="B1775">
        <v>361.47305297849999</v>
      </c>
      <c r="C1775">
        <v>134.28355407710001</v>
      </c>
      <c r="D1775">
        <v>128.96440124509999</v>
      </c>
      <c r="E1775">
        <v>13.3306903839</v>
      </c>
      <c r="F1775">
        <v>1.37438617E-2</v>
      </c>
      <c r="G1775">
        <v>9.8464360000000009E-4</v>
      </c>
      <c r="H1775">
        <v>3.2327894400000001E-2</v>
      </c>
      <c r="I1775">
        <v>2.58059346E-2</v>
      </c>
    </row>
    <row r="1776" spans="1:9" x14ac:dyDescent="0.3">
      <c r="A1776" s="70">
        <v>44217</v>
      </c>
      <c r="B1776">
        <v>361.80261230470001</v>
      </c>
      <c r="C1776">
        <v>133.34112548830001</v>
      </c>
      <c r="D1776">
        <v>133.69206237789999</v>
      </c>
      <c r="E1776">
        <v>13.831119537399999</v>
      </c>
      <c r="F1776">
        <v>9.1129670000000005E-4</v>
      </c>
      <c r="G1776">
        <v>-7.0429415000000002E-3</v>
      </c>
      <c r="H1776">
        <v>3.6002706500000002E-2</v>
      </c>
      <c r="I1776">
        <v>3.6852167700000001E-2</v>
      </c>
    </row>
    <row r="1777" spans="1:9" x14ac:dyDescent="0.3">
      <c r="A1777" s="70">
        <v>44218</v>
      </c>
      <c r="B1777">
        <v>360.52200317379999</v>
      </c>
      <c r="C1777">
        <v>133.77278137210001</v>
      </c>
      <c r="D1777">
        <v>135.8409576416</v>
      </c>
      <c r="E1777">
        <v>13.6765289307</v>
      </c>
      <c r="F1777">
        <v>-3.5458032000000002E-3</v>
      </c>
      <c r="G1777">
        <v>3.2320014000000001E-3</v>
      </c>
      <c r="H1777">
        <v>1.59456589E-2</v>
      </c>
      <c r="I1777">
        <v>-1.1239945499999999E-2</v>
      </c>
    </row>
    <row r="1778" spans="1:9" x14ac:dyDescent="0.3">
      <c r="A1778" s="70">
        <v>44221</v>
      </c>
      <c r="B1778">
        <v>361.94384765619998</v>
      </c>
      <c r="C1778">
        <v>135.34934997560001</v>
      </c>
      <c r="D1778">
        <v>139.6015472412</v>
      </c>
      <c r="E1778">
        <v>13.617435455300001</v>
      </c>
      <c r="F1778">
        <v>3.9360927999999998E-3</v>
      </c>
      <c r="G1778">
        <v>1.17165142E-2</v>
      </c>
      <c r="H1778">
        <v>2.7307501299999998E-2</v>
      </c>
      <c r="I1778">
        <v>-4.3301564000000001E-3</v>
      </c>
    </row>
    <row r="1779" spans="1:9" x14ac:dyDescent="0.3">
      <c r="A1779" s="70">
        <v>44222</v>
      </c>
      <c r="B1779">
        <v>361.37884521479998</v>
      </c>
      <c r="C1779">
        <v>135.0938873291</v>
      </c>
      <c r="D1779">
        <v>139.8359527588</v>
      </c>
      <c r="E1779">
        <v>13.4000053406</v>
      </c>
      <c r="F1779">
        <v>-1.5622419999999999E-3</v>
      </c>
      <c r="G1779">
        <v>-1.8892150999999999E-3</v>
      </c>
      <c r="H1779">
        <v>1.6776959E-3</v>
      </c>
      <c r="I1779">
        <v>-1.6095884899999999E-2</v>
      </c>
    </row>
    <row r="1780" spans="1:9" x14ac:dyDescent="0.3">
      <c r="A1780" s="70">
        <v>44223</v>
      </c>
      <c r="B1780">
        <v>352.54656982419999</v>
      </c>
      <c r="C1780">
        <v>135.43743896480001</v>
      </c>
      <c r="D1780">
        <v>138.76150512699999</v>
      </c>
      <c r="E1780">
        <v>12.8838634491</v>
      </c>
      <c r="F1780">
        <v>-2.4744114300000002E-2</v>
      </c>
      <c r="G1780">
        <v>2.5398301999999999E-3</v>
      </c>
      <c r="H1780">
        <v>-7.7133004999999999E-3</v>
      </c>
      <c r="I1780">
        <v>-3.9279472599999997E-2</v>
      </c>
    </row>
    <row r="1781" spans="1:9" x14ac:dyDescent="0.3">
      <c r="A1781" s="70">
        <v>44224</v>
      </c>
      <c r="B1781">
        <v>355.57858276370001</v>
      </c>
      <c r="C1781">
        <v>134.68878173830001</v>
      </c>
      <c r="D1781">
        <v>133.90690612789999</v>
      </c>
      <c r="E1781">
        <v>13.0167627335</v>
      </c>
      <c r="F1781">
        <v>8.5635468999999999E-3</v>
      </c>
      <c r="G1781">
        <v>-5.5430319999999998E-3</v>
      </c>
      <c r="H1781">
        <v>-3.5611840899999997E-2</v>
      </c>
      <c r="I1781">
        <v>1.0262334999999999E-2</v>
      </c>
    </row>
    <row r="1782" spans="1:9" x14ac:dyDescent="0.3">
      <c r="A1782" s="70">
        <v>44225</v>
      </c>
      <c r="B1782">
        <v>348.46002197270002</v>
      </c>
      <c r="C1782">
        <v>133.8784790039</v>
      </c>
      <c r="D1782">
        <v>128.89604187009999</v>
      </c>
      <c r="E1782">
        <v>12.955673217799999</v>
      </c>
      <c r="F1782">
        <v>-2.0222764300000001E-2</v>
      </c>
      <c r="G1782">
        <v>-6.0342813000000004E-3</v>
      </c>
      <c r="H1782">
        <v>-3.8138625600000003E-2</v>
      </c>
      <c r="I1782">
        <v>-4.7041894000000002E-3</v>
      </c>
    </row>
    <row r="1783" spans="1:9" x14ac:dyDescent="0.3">
      <c r="A1783" s="70">
        <v>44228</v>
      </c>
      <c r="B1783">
        <v>354.26034545900001</v>
      </c>
      <c r="C1783">
        <v>134.03366088870001</v>
      </c>
      <c r="D1783">
        <v>131.025390625</v>
      </c>
      <c r="E1783">
        <v>13.2022771835</v>
      </c>
      <c r="F1783">
        <v>1.6508572900000001E-2</v>
      </c>
      <c r="G1783">
        <v>1.1584537000000001E-3</v>
      </c>
      <c r="H1783">
        <v>1.6384923499999999E-2</v>
      </c>
      <c r="I1783">
        <v>1.88555501E-2</v>
      </c>
    </row>
    <row r="1784" spans="1:9" x14ac:dyDescent="0.3">
      <c r="A1784" s="70">
        <v>44229</v>
      </c>
      <c r="B1784">
        <v>359.26962280269998</v>
      </c>
      <c r="C1784">
        <v>133.16944885250001</v>
      </c>
      <c r="D1784">
        <v>131.85565185550001</v>
      </c>
      <c r="E1784">
        <v>13.521186828599999</v>
      </c>
      <c r="F1784">
        <v>1.4041063100000001E-2</v>
      </c>
      <c r="G1784">
        <v>-6.4686001999999998E-3</v>
      </c>
      <c r="H1784">
        <v>6.3166517000000002E-3</v>
      </c>
      <c r="I1784">
        <v>2.3868521300000001E-2</v>
      </c>
    </row>
    <row r="1785" spans="1:9" x14ac:dyDescent="0.3">
      <c r="A1785" s="70">
        <v>44230</v>
      </c>
      <c r="B1785">
        <v>359.5521850586</v>
      </c>
      <c r="C1785">
        <v>131.98780822750001</v>
      </c>
      <c r="D1785">
        <v>130.83004760739999</v>
      </c>
      <c r="E1785">
        <v>13.495004653900001</v>
      </c>
      <c r="F1785">
        <v>7.8618169999999997E-4</v>
      </c>
      <c r="G1785">
        <v>-8.9128123999999993E-3</v>
      </c>
      <c r="H1785">
        <v>-7.8086433000000002E-3</v>
      </c>
      <c r="I1785">
        <v>-1.9382586E-3</v>
      </c>
    </row>
    <row r="1786" spans="1:9" x14ac:dyDescent="0.3">
      <c r="A1786" s="70">
        <v>44231</v>
      </c>
      <c r="B1786">
        <v>363.63870239260001</v>
      </c>
      <c r="C1786">
        <v>131.63511657710001</v>
      </c>
      <c r="D1786">
        <v>134.19993591310001</v>
      </c>
      <c r="E1786">
        <v>13.628404617299999</v>
      </c>
      <c r="F1786">
        <v>1.13014721E-2</v>
      </c>
      <c r="G1786">
        <v>-2.6757297999999998E-3</v>
      </c>
      <c r="H1786">
        <v>2.54316126E-2</v>
      </c>
      <c r="I1786">
        <v>9.8365981999999994E-3</v>
      </c>
    </row>
    <row r="1787" spans="1:9" x14ac:dyDescent="0.3">
      <c r="A1787" s="70">
        <v>44232</v>
      </c>
      <c r="B1787">
        <v>365.06997680659998</v>
      </c>
      <c r="C1787">
        <v>130.53283691409999</v>
      </c>
      <c r="D1787">
        <v>133.7841644287</v>
      </c>
      <c r="E1787">
        <v>13.555345535300001</v>
      </c>
      <c r="F1787">
        <v>3.9282535999999998E-3</v>
      </c>
      <c r="G1787">
        <v>-8.4090076000000007E-3</v>
      </c>
      <c r="H1787">
        <v>-3.1029589000000002E-3</v>
      </c>
      <c r="I1787">
        <v>-5.3752154999999998E-3</v>
      </c>
    </row>
    <row r="1788" spans="1:9" x14ac:dyDescent="0.3">
      <c r="A1788" s="70">
        <v>44235</v>
      </c>
      <c r="B1788">
        <v>367.70645141599999</v>
      </c>
      <c r="C1788">
        <v>131.10607910159999</v>
      </c>
      <c r="D1788">
        <v>133.9309387207</v>
      </c>
      <c r="E1788">
        <v>14.400872230499999</v>
      </c>
      <c r="F1788">
        <v>7.1958810000000003E-3</v>
      </c>
      <c r="G1788">
        <v>4.3819406999999998E-3</v>
      </c>
      <c r="H1788">
        <v>1.0964963000000001E-3</v>
      </c>
      <c r="I1788">
        <v>6.0507802300000003E-2</v>
      </c>
    </row>
    <row r="1789" spans="1:9" x14ac:dyDescent="0.3">
      <c r="A1789" s="70">
        <v>44236</v>
      </c>
      <c r="B1789">
        <v>367.4616394043</v>
      </c>
      <c r="C1789">
        <v>131.20304870609999</v>
      </c>
      <c r="D1789">
        <v>133.0505065918</v>
      </c>
      <c r="E1789">
        <v>14.2258329391</v>
      </c>
      <c r="F1789">
        <v>-6.6600280000000001E-4</v>
      </c>
      <c r="G1789">
        <v>7.3935370000000002E-4</v>
      </c>
      <c r="H1789">
        <v>-6.5954795000000002E-3</v>
      </c>
      <c r="I1789">
        <v>-1.2229243399999999E-2</v>
      </c>
    </row>
    <row r="1790" spans="1:9" x14ac:dyDescent="0.3">
      <c r="A1790" s="70">
        <v>44237</v>
      </c>
      <c r="B1790">
        <v>367.3016052246</v>
      </c>
      <c r="C1790">
        <v>132.07608032229999</v>
      </c>
      <c r="D1790">
        <v>132.44400024410001</v>
      </c>
      <c r="E1790">
        <v>14.725517272899999</v>
      </c>
      <c r="F1790">
        <v>-4.3560750000000003E-4</v>
      </c>
      <c r="G1790">
        <v>6.6320093E-3</v>
      </c>
      <c r="H1790">
        <v>-4.5688884999999999E-3</v>
      </c>
      <c r="I1790">
        <v>3.4522324899999998E-2</v>
      </c>
    </row>
    <row r="1791" spans="1:9" x14ac:dyDescent="0.3">
      <c r="A1791" s="70">
        <v>44238</v>
      </c>
      <c r="B1791">
        <v>367.89474487299998</v>
      </c>
      <c r="C1791">
        <v>131.35298156740001</v>
      </c>
      <c r="D1791">
        <v>132.18966674800001</v>
      </c>
      <c r="E1791">
        <v>15.210743904099999</v>
      </c>
      <c r="F1791">
        <v>1.6135546999999999E-3</v>
      </c>
      <c r="G1791">
        <v>-5.4899073000000001E-3</v>
      </c>
      <c r="H1791">
        <v>-1.9221558000000001E-3</v>
      </c>
      <c r="I1791">
        <v>3.24201561E-2</v>
      </c>
    </row>
    <row r="1792" spans="1:9" x14ac:dyDescent="0.3">
      <c r="A1792" s="70">
        <v>44239</v>
      </c>
      <c r="B1792">
        <v>369.71209716800001</v>
      </c>
      <c r="C1792">
        <v>129.72163391110001</v>
      </c>
      <c r="D1792">
        <v>132.42442321780001</v>
      </c>
      <c r="E1792">
        <v>14.922002792400001</v>
      </c>
      <c r="F1792">
        <v>4.9277091000000002E-3</v>
      </c>
      <c r="G1792">
        <v>-1.2497338199999999E-2</v>
      </c>
      <c r="H1792">
        <v>1.7743313E-3</v>
      </c>
      <c r="I1792">
        <v>-1.9165192800000001E-2</v>
      </c>
    </row>
    <row r="1793" spans="1:9" x14ac:dyDescent="0.3">
      <c r="A1793" s="70">
        <v>44243</v>
      </c>
      <c r="B1793">
        <v>369.39190673830001</v>
      </c>
      <c r="C1793">
        <v>127.7463684082</v>
      </c>
      <c r="D1793">
        <v>130.2918548584</v>
      </c>
      <c r="E1793">
        <v>15.2900342941</v>
      </c>
      <c r="F1793">
        <v>-8.6642869999999995E-4</v>
      </c>
      <c r="G1793">
        <v>-1.5344075699999999E-2</v>
      </c>
      <c r="H1793">
        <v>-1.6235120400000001E-2</v>
      </c>
      <c r="I1793">
        <v>2.43644417E-2</v>
      </c>
    </row>
    <row r="1794" spans="1:9" x14ac:dyDescent="0.3">
      <c r="A1794" s="70">
        <v>44244</v>
      </c>
      <c r="B1794">
        <v>369.4767150879</v>
      </c>
      <c r="C1794">
        <v>128.5576171875</v>
      </c>
      <c r="D1794">
        <v>127.993019104</v>
      </c>
      <c r="E1794">
        <v>14.866897583</v>
      </c>
      <c r="F1794">
        <v>2.2956269999999999E-4</v>
      </c>
      <c r="G1794">
        <v>6.3303852999999997E-3</v>
      </c>
      <c r="H1794">
        <v>-1.78012473E-2</v>
      </c>
      <c r="I1794">
        <v>-2.8064160099999999E-2</v>
      </c>
    </row>
    <row r="1795" spans="1:9" x14ac:dyDescent="0.3">
      <c r="A1795" s="70">
        <v>44245</v>
      </c>
      <c r="B1795">
        <v>367.90420532230002</v>
      </c>
      <c r="C1795">
        <v>128.03733825680001</v>
      </c>
      <c r="D1795">
        <v>126.8876113892</v>
      </c>
      <c r="E1795">
        <v>14.790099143999999</v>
      </c>
      <c r="F1795">
        <v>-4.2651284000000001E-3</v>
      </c>
      <c r="G1795">
        <v>-4.0552601000000002E-3</v>
      </c>
      <c r="H1795">
        <v>-8.6739791999999993E-3</v>
      </c>
      <c r="I1795">
        <v>-5.1791225999999998E-3</v>
      </c>
    </row>
    <row r="1796" spans="1:9" x14ac:dyDescent="0.3">
      <c r="A1796" s="70">
        <v>44246</v>
      </c>
      <c r="B1796">
        <v>367.25448608400001</v>
      </c>
      <c r="C1796">
        <v>126.3354797363</v>
      </c>
      <c r="D1796">
        <v>127.0440979004</v>
      </c>
      <c r="E1796">
        <v>14.8873443604</v>
      </c>
      <c r="F1796">
        <v>-1.7675623E-3</v>
      </c>
      <c r="G1796">
        <v>-1.33810202E-2</v>
      </c>
      <c r="H1796">
        <v>1.2325088000000001E-3</v>
      </c>
      <c r="I1796">
        <v>6.5535000999999999E-3</v>
      </c>
    </row>
    <row r="1797" spans="1:9" x14ac:dyDescent="0.3">
      <c r="A1797" s="70">
        <v>44249</v>
      </c>
      <c r="B1797">
        <v>364.42965698239999</v>
      </c>
      <c r="C1797">
        <v>125.3743438721</v>
      </c>
      <c r="D1797">
        <v>123.25830841059999</v>
      </c>
      <c r="E1797">
        <v>14.318090438800001</v>
      </c>
      <c r="F1797">
        <v>-7.7214824999999997E-3</v>
      </c>
      <c r="G1797">
        <v>-7.6368933000000002E-3</v>
      </c>
      <c r="H1797">
        <v>-3.0252032099999999E-2</v>
      </c>
      <c r="I1797">
        <v>-3.8987676800000003E-2</v>
      </c>
    </row>
    <row r="1798" spans="1:9" x14ac:dyDescent="0.3">
      <c r="A1798" s="70">
        <v>44250</v>
      </c>
      <c r="B1798">
        <v>364.8722229004</v>
      </c>
      <c r="C1798">
        <v>125.0127792358</v>
      </c>
      <c r="D1798">
        <v>123.1213684082</v>
      </c>
      <c r="E1798">
        <v>14.104903221100001</v>
      </c>
      <c r="F1798">
        <v>1.2136702000000001E-3</v>
      </c>
      <c r="G1798">
        <v>-2.8880469999999999E-3</v>
      </c>
      <c r="H1798">
        <v>-1.1116177999999999E-3</v>
      </c>
      <c r="I1798">
        <v>-1.5001320300000001E-2</v>
      </c>
    </row>
    <row r="1799" spans="1:9" x14ac:dyDescent="0.3">
      <c r="A1799" s="70">
        <v>44251</v>
      </c>
      <c r="B1799">
        <v>368.89282226559999</v>
      </c>
      <c r="C1799">
        <v>124.1927108765</v>
      </c>
      <c r="D1799">
        <v>122.6224594116</v>
      </c>
      <c r="E1799">
        <v>14.460963249200001</v>
      </c>
      <c r="F1799">
        <v>1.09589292E-2</v>
      </c>
      <c r="G1799">
        <v>-6.5814868000000004E-3</v>
      </c>
      <c r="H1799">
        <v>-4.0604046000000003E-3</v>
      </c>
      <c r="I1799">
        <v>2.49303461E-2</v>
      </c>
    </row>
    <row r="1800" spans="1:9" x14ac:dyDescent="0.3">
      <c r="A1800" s="70">
        <v>44252</v>
      </c>
      <c r="B1800">
        <v>360.0041809082</v>
      </c>
      <c r="C1800">
        <v>122.1645889282</v>
      </c>
      <c r="D1800">
        <v>118.3573379517</v>
      </c>
      <c r="E1800">
        <v>13.2725906372</v>
      </c>
      <c r="F1800">
        <v>-2.4390502299999998E-2</v>
      </c>
      <c r="G1800">
        <v>-1.64652541E-2</v>
      </c>
      <c r="H1800">
        <v>-3.5401863200000001E-2</v>
      </c>
      <c r="I1800">
        <v>-8.5751774899999994E-2</v>
      </c>
    </row>
    <row r="1801" spans="1:9" x14ac:dyDescent="0.3">
      <c r="A1801" s="70">
        <v>44253</v>
      </c>
      <c r="B1801">
        <v>358.14907836909998</v>
      </c>
      <c r="C1801">
        <v>126.20323944090001</v>
      </c>
      <c r="D1801">
        <v>118.6214675903</v>
      </c>
      <c r="E1801">
        <v>13.6785230637</v>
      </c>
      <c r="F1801">
        <v>-5.1663252999999999E-3</v>
      </c>
      <c r="G1801">
        <v>3.2524393800000002E-2</v>
      </c>
      <c r="H1801">
        <v>2.2291424000000001E-3</v>
      </c>
      <c r="I1801">
        <v>3.01258888E-2</v>
      </c>
    </row>
    <row r="1802" spans="1:9" x14ac:dyDescent="0.3">
      <c r="A1802" s="70">
        <v>44256</v>
      </c>
      <c r="B1802">
        <v>366.8307800293</v>
      </c>
      <c r="C1802">
        <v>124.5363998413</v>
      </c>
      <c r="D1802">
        <v>125.00936889650001</v>
      </c>
      <c r="E1802">
        <v>13.805438995399999</v>
      </c>
      <c r="F1802">
        <v>2.39513321E-2</v>
      </c>
      <c r="G1802">
        <v>-1.3295577500000001E-2</v>
      </c>
      <c r="H1802">
        <v>5.2451207100000001E-2</v>
      </c>
      <c r="I1802">
        <v>9.2357014000000008E-3</v>
      </c>
    </row>
    <row r="1803" spans="1:9" x14ac:dyDescent="0.3">
      <c r="A1803" s="70">
        <v>44257</v>
      </c>
      <c r="B1803">
        <v>363.9683227539</v>
      </c>
      <c r="C1803">
        <v>124.5452575684</v>
      </c>
      <c r="D1803">
        <v>122.3974685669</v>
      </c>
      <c r="E1803">
        <v>13.3710803986</v>
      </c>
      <c r="F1803">
        <v>-7.8338134000000004E-3</v>
      </c>
      <c r="G1803">
        <v>7.1123099999999997E-5</v>
      </c>
      <c r="H1803">
        <v>-2.1114997399999998E-2</v>
      </c>
      <c r="I1803">
        <v>-3.1968449099999997E-2</v>
      </c>
    </row>
    <row r="1804" spans="1:9" x14ac:dyDescent="0.3">
      <c r="A1804" s="70">
        <v>44258</v>
      </c>
      <c r="B1804">
        <v>359.1473083496</v>
      </c>
      <c r="C1804">
        <v>123.1944274902</v>
      </c>
      <c r="D1804">
        <v>119.40403747560001</v>
      </c>
      <c r="E1804">
        <v>12.771159172100001</v>
      </c>
      <c r="F1804">
        <v>-1.33342045E-2</v>
      </c>
      <c r="G1804">
        <v>-1.0905345800000001E-2</v>
      </c>
      <c r="H1804">
        <v>-2.4760673099999998E-2</v>
      </c>
      <c r="I1804">
        <v>-4.5904756499999998E-2</v>
      </c>
    </row>
    <row r="1805" spans="1:9" x14ac:dyDescent="0.3">
      <c r="A1805" s="70">
        <v>44259</v>
      </c>
      <c r="B1805">
        <v>354.70291137700002</v>
      </c>
      <c r="C1805">
        <v>122.3998413086</v>
      </c>
      <c r="D1805">
        <v>117.5160522461</v>
      </c>
      <c r="E1805">
        <v>12.337799072299999</v>
      </c>
      <c r="F1805">
        <v>-1.24520642E-2</v>
      </c>
      <c r="G1805">
        <v>-6.4707450999999996E-3</v>
      </c>
      <c r="H1805">
        <v>-1.5938075999999999E-2</v>
      </c>
      <c r="I1805">
        <v>-3.4521793600000003E-2</v>
      </c>
    </row>
    <row r="1806" spans="1:9" x14ac:dyDescent="0.3">
      <c r="A1806" s="70">
        <v>44260</v>
      </c>
      <c r="B1806">
        <v>361.2282409668</v>
      </c>
      <c r="C1806">
        <v>122.63822937010001</v>
      </c>
      <c r="D1806">
        <v>118.77797698969999</v>
      </c>
      <c r="E1806">
        <v>12.4288101196</v>
      </c>
      <c r="F1806">
        <v>1.8229435299999999E-2</v>
      </c>
      <c r="G1806">
        <v>1.9457233E-3</v>
      </c>
      <c r="H1806">
        <v>1.0681071800000001E-2</v>
      </c>
      <c r="I1806">
        <v>7.3495291000000001E-3</v>
      </c>
    </row>
    <row r="1807" spans="1:9" x14ac:dyDescent="0.3">
      <c r="A1807" s="70">
        <v>44263</v>
      </c>
      <c r="B1807">
        <v>359.42971801760001</v>
      </c>
      <c r="C1807">
        <v>121.6847457886</v>
      </c>
      <c r="D1807">
        <v>113.82810211180001</v>
      </c>
      <c r="E1807">
        <v>11.5628395081</v>
      </c>
      <c r="F1807">
        <v>-4.9913461999999999E-3</v>
      </c>
      <c r="G1807">
        <v>-7.8051474000000003E-3</v>
      </c>
      <c r="H1807">
        <v>-4.2566576699999997E-2</v>
      </c>
      <c r="I1807">
        <v>-7.2220709199999997E-2</v>
      </c>
    </row>
    <row r="1808" spans="1:9" x14ac:dyDescent="0.3">
      <c r="A1808" s="70">
        <v>44264</v>
      </c>
      <c r="B1808">
        <v>364.56146240229998</v>
      </c>
      <c r="C1808">
        <v>123.37102508540001</v>
      </c>
      <c r="D1808">
        <v>118.4551620483</v>
      </c>
      <c r="E1808">
        <v>12.491715431199999</v>
      </c>
      <c r="F1808">
        <v>1.41764996E-2</v>
      </c>
      <c r="G1808">
        <v>1.3762629700000001E-2</v>
      </c>
      <c r="H1808">
        <v>3.9845075399999999E-2</v>
      </c>
      <c r="I1808">
        <v>7.7269193799999997E-2</v>
      </c>
    </row>
    <row r="1809" spans="1:9" x14ac:dyDescent="0.3">
      <c r="A1809" s="70">
        <v>44265</v>
      </c>
      <c r="B1809">
        <v>366.8307800293</v>
      </c>
      <c r="C1809">
        <v>123.6182098389</v>
      </c>
      <c r="D1809">
        <v>117.3693237305</v>
      </c>
      <c r="E1809">
        <v>12.4398355484</v>
      </c>
      <c r="F1809">
        <v>6.2054935E-3</v>
      </c>
      <c r="G1809">
        <v>2.0015838999999998E-3</v>
      </c>
      <c r="H1809">
        <v>-9.2089333999999991E-3</v>
      </c>
      <c r="I1809">
        <v>-4.1617913999999999E-3</v>
      </c>
    </row>
    <row r="1810" spans="1:9" x14ac:dyDescent="0.3">
      <c r="A1810" s="70">
        <v>44266</v>
      </c>
      <c r="B1810">
        <v>370.55014038090002</v>
      </c>
      <c r="C1810">
        <v>122.72649383540001</v>
      </c>
      <c r="D1810">
        <v>119.3062210083</v>
      </c>
      <c r="E1810">
        <v>12.963889121999999</v>
      </c>
      <c r="F1810">
        <v>1.00881154E-2</v>
      </c>
      <c r="G1810">
        <v>-7.2396109000000004E-3</v>
      </c>
      <c r="H1810">
        <v>1.6367897400000001E-2</v>
      </c>
      <c r="I1810">
        <v>4.1263864800000001E-2</v>
      </c>
    </row>
    <row r="1811" spans="1:9" x14ac:dyDescent="0.3">
      <c r="A1811" s="70">
        <v>44267</v>
      </c>
      <c r="B1811">
        <v>371.04916381840002</v>
      </c>
      <c r="C1811">
        <v>120.1221008301</v>
      </c>
      <c r="D1811">
        <v>118.3964691162</v>
      </c>
      <c r="E1811">
        <v>12.8267002106</v>
      </c>
      <c r="F1811">
        <v>1.3458036E-3</v>
      </c>
      <c r="G1811">
        <v>-2.1449519699999999E-2</v>
      </c>
      <c r="H1811">
        <v>-7.6545733000000001E-3</v>
      </c>
      <c r="I1811">
        <v>-1.06387802E-2</v>
      </c>
    </row>
    <row r="1812" spans="1:9" x14ac:dyDescent="0.3">
      <c r="A1812" s="70">
        <v>44270</v>
      </c>
      <c r="B1812">
        <v>373.26196289059999</v>
      </c>
      <c r="C1812">
        <v>120.82837677000001</v>
      </c>
      <c r="D1812">
        <v>121.29206085209999</v>
      </c>
      <c r="E1812">
        <v>13.161188125600001</v>
      </c>
      <c r="F1812">
        <v>5.9459157000000002E-3</v>
      </c>
      <c r="G1812">
        <v>5.8624326000000001E-3</v>
      </c>
      <c r="H1812">
        <v>2.4162462900000001E-2</v>
      </c>
      <c r="I1812">
        <v>2.5743252599999999E-2</v>
      </c>
    </row>
    <row r="1813" spans="1:9" x14ac:dyDescent="0.3">
      <c r="A1813" s="70">
        <v>44271</v>
      </c>
      <c r="B1813">
        <v>372.79113769529999</v>
      </c>
      <c r="C1813">
        <v>120.3428115845</v>
      </c>
      <c r="D1813">
        <v>122.83768463129999</v>
      </c>
      <c r="E1813">
        <v>13.260958671599999</v>
      </c>
      <c r="F1813">
        <v>-1.2621762999999999E-3</v>
      </c>
      <c r="G1813">
        <v>-4.0267317999999998E-3</v>
      </c>
      <c r="H1813">
        <v>1.26624835E-2</v>
      </c>
      <c r="I1813">
        <v>7.5520752000000002E-3</v>
      </c>
    </row>
    <row r="1814" spans="1:9" x14ac:dyDescent="0.3">
      <c r="A1814" s="70">
        <v>44272</v>
      </c>
      <c r="B1814">
        <v>374.06231689449999</v>
      </c>
      <c r="C1814">
        <v>119.4422531128</v>
      </c>
      <c r="D1814">
        <v>122.0453109741</v>
      </c>
      <c r="E1814">
        <v>13.3108463287</v>
      </c>
      <c r="F1814">
        <v>3.4040960000000001E-3</v>
      </c>
      <c r="G1814">
        <v>-7.5114162E-3</v>
      </c>
      <c r="H1814">
        <v>-6.4714695000000003E-3</v>
      </c>
      <c r="I1814">
        <v>3.7549362E-3</v>
      </c>
    </row>
    <row r="1815" spans="1:9" x14ac:dyDescent="0.3">
      <c r="A1815" s="70">
        <v>44273</v>
      </c>
      <c r="B1815">
        <v>368.61978149409998</v>
      </c>
      <c r="C1815">
        <v>118.2327804565</v>
      </c>
      <c r="D1815">
        <v>117.90734863279999</v>
      </c>
      <c r="E1815">
        <v>12.6935043335</v>
      </c>
      <c r="F1815">
        <v>-1.4656695900000001E-2</v>
      </c>
      <c r="G1815">
        <v>-1.01776201E-2</v>
      </c>
      <c r="H1815">
        <v>-3.4493242200000003E-2</v>
      </c>
      <c r="I1815">
        <v>-4.7488823499999999E-2</v>
      </c>
    </row>
    <row r="1816" spans="1:9" x14ac:dyDescent="0.3">
      <c r="A1816" s="70">
        <v>44274</v>
      </c>
      <c r="B1816">
        <v>367.93774414059999</v>
      </c>
      <c r="C1816">
        <v>118.9655380249</v>
      </c>
      <c r="D1816">
        <v>117.3790893555</v>
      </c>
      <c r="E1816">
        <v>12.8164720535</v>
      </c>
      <c r="F1816">
        <v>-1.8519599999999999E-3</v>
      </c>
      <c r="G1816">
        <v>6.1784578000000003E-3</v>
      </c>
      <c r="H1816">
        <v>-4.4903579999999998E-3</v>
      </c>
      <c r="I1816">
        <v>9.6408299999999995E-3</v>
      </c>
    </row>
    <row r="1817" spans="1:9" x14ac:dyDescent="0.3">
      <c r="A1817" s="70">
        <v>44277</v>
      </c>
      <c r="B1817">
        <v>370.87573242190001</v>
      </c>
      <c r="C1817">
        <v>120.2986450195</v>
      </c>
      <c r="D1817">
        <v>120.7051239014</v>
      </c>
      <c r="E1817">
        <v>13.156199455299999</v>
      </c>
      <c r="F1817">
        <v>7.9533030999999997E-3</v>
      </c>
      <c r="G1817">
        <v>1.1143504800000001E-2</v>
      </c>
      <c r="H1817">
        <v>2.7941801700000001E-2</v>
      </c>
      <c r="I1817">
        <v>2.6161866200000002E-2</v>
      </c>
    </row>
    <row r="1818" spans="1:9" x14ac:dyDescent="0.3">
      <c r="A1818" s="70">
        <v>44278</v>
      </c>
      <c r="B1818">
        <v>367.95663452150001</v>
      </c>
      <c r="C1818">
        <v>121.38464355470001</v>
      </c>
      <c r="D1818">
        <v>119.8735961914</v>
      </c>
      <c r="E1818">
        <v>13.040962219200001</v>
      </c>
      <c r="F1818">
        <v>-7.9019632000000006E-3</v>
      </c>
      <c r="G1818">
        <v>8.9870164000000006E-3</v>
      </c>
      <c r="H1818">
        <v>-6.9127562E-3</v>
      </c>
      <c r="I1818">
        <v>-8.7977453999999993E-3</v>
      </c>
    </row>
    <row r="1819" spans="1:9" x14ac:dyDescent="0.3">
      <c r="A1819" s="70">
        <v>44279</v>
      </c>
      <c r="B1819">
        <v>366.0860900879</v>
      </c>
      <c r="C1819">
        <v>122.0379104614</v>
      </c>
      <c r="D1819">
        <v>117.47691345210001</v>
      </c>
      <c r="E1819">
        <v>12.6141853333</v>
      </c>
      <c r="F1819">
        <v>-5.0965656999999998E-3</v>
      </c>
      <c r="G1819">
        <v>5.3673619000000001E-3</v>
      </c>
      <c r="H1819">
        <v>-2.0195989500000001E-2</v>
      </c>
      <c r="I1819">
        <v>-3.3273342800000001E-2</v>
      </c>
    </row>
    <row r="1820" spans="1:9" x14ac:dyDescent="0.3">
      <c r="A1820" s="70">
        <v>44280</v>
      </c>
      <c r="B1820">
        <v>368.14559936519998</v>
      </c>
      <c r="C1820">
        <v>121.0756072998</v>
      </c>
      <c r="D1820">
        <v>117.9660491943</v>
      </c>
      <c r="E1820">
        <v>12.506680488600001</v>
      </c>
      <c r="F1820">
        <v>5.6099857999999999E-3</v>
      </c>
      <c r="G1820">
        <v>-7.9165338000000002E-3</v>
      </c>
      <c r="H1820">
        <v>4.1550314000000001E-3</v>
      </c>
      <c r="I1820">
        <v>-8.5590601999999995E-3</v>
      </c>
    </row>
    <row r="1821" spans="1:9" x14ac:dyDescent="0.3">
      <c r="A1821" s="70">
        <v>44281</v>
      </c>
      <c r="B1821">
        <v>374.07824707029999</v>
      </c>
      <c r="C1821">
        <v>120.6517944336</v>
      </c>
      <c r="D1821">
        <v>118.572555542</v>
      </c>
      <c r="E1821">
        <v>12.8099889755</v>
      </c>
      <c r="F1821">
        <v>1.5986481899999998E-2</v>
      </c>
      <c r="G1821">
        <v>-3.5065392E-3</v>
      </c>
      <c r="H1821">
        <v>5.1281918999999997E-3</v>
      </c>
      <c r="I1821">
        <v>2.3962314700000001E-2</v>
      </c>
    </row>
    <row r="1822" spans="1:9" x14ac:dyDescent="0.3">
      <c r="A1822" s="70">
        <v>44284</v>
      </c>
      <c r="B1822">
        <v>373.88934326169999</v>
      </c>
      <c r="C1822">
        <v>119.62767791749999</v>
      </c>
      <c r="D1822">
        <v>118.7486343384</v>
      </c>
      <c r="E1822">
        <v>12.918740272499999</v>
      </c>
      <c r="F1822">
        <v>-5.0511230000000005E-4</v>
      </c>
      <c r="G1822">
        <v>-8.5244295999999994E-3</v>
      </c>
      <c r="H1822">
        <v>1.4838862999999999E-3</v>
      </c>
      <c r="I1822">
        <v>8.4537362000000008E-3</v>
      </c>
    </row>
    <row r="1823" spans="1:9" x14ac:dyDescent="0.3">
      <c r="A1823" s="70">
        <v>44285</v>
      </c>
      <c r="B1823">
        <v>372.8974609375</v>
      </c>
      <c r="C1823">
        <v>120.2545089722</v>
      </c>
      <c r="D1823">
        <v>117.2910614014</v>
      </c>
      <c r="E1823">
        <v>12.842413902300001</v>
      </c>
      <c r="F1823">
        <v>-2.6564017999999999E-3</v>
      </c>
      <c r="G1823">
        <v>5.2261694999999999E-3</v>
      </c>
      <c r="H1823">
        <v>-1.2350392700000001E-2</v>
      </c>
      <c r="I1823">
        <v>-5.9257123000000002E-3</v>
      </c>
    </row>
    <row r="1824" spans="1:9" x14ac:dyDescent="0.3">
      <c r="A1824" s="70">
        <v>44286</v>
      </c>
      <c r="B1824">
        <v>374.4089050293</v>
      </c>
      <c r="C1824">
        <v>119.5835647583</v>
      </c>
      <c r="D1824">
        <v>119.4920959473</v>
      </c>
      <c r="E1824">
        <v>13.3178291321</v>
      </c>
      <c r="F1824">
        <v>4.0450509000000004E-3</v>
      </c>
      <c r="G1824">
        <v>-5.5949913000000002E-3</v>
      </c>
      <c r="H1824">
        <v>1.8591676599999999E-2</v>
      </c>
      <c r="I1824">
        <v>3.6350394500000001E-2</v>
      </c>
    </row>
    <row r="1825" spans="1:9" x14ac:dyDescent="0.3">
      <c r="A1825" s="70">
        <v>44287</v>
      </c>
      <c r="B1825">
        <v>378.4521484375</v>
      </c>
      <c r="C1825">
        <v>121.5683059692</v>
      </c>
      <c r="D1825">
        <v>120.323600769</v>
      </c>
      <c r="E1825">
        <v>13.780274391200001</v>
      </c>
      <c r="F1825">
        <v>1.07411116E-2</v>
      </c>
      <c r="G1825">
        <v>1.64608802E-2</v>
      </c>
      <c r="H1825">
        <v>6.9345598999999997E-3</v>
      </c>
      <c r="I1825">
        <v>3.4134503900000002E-2</v>
      </c>
    </row>
    <row r="1826" spans="1:9" x14ac:dyDescent="0.3">
      <c r="A1826" s="70">
        <v>44291</v>
      </c>
      <c r="B1826">
        <v>383.88409423830001</v>
      </c>
      <c r="C1826">
        <v>121.0378189087</v>
      </c>
      <c r="D1826">
        <v>123.1604919434</v>
      </c>
      <c r="E1826">
        <v>13.955622673000001</v>
      </c>
      <c r="F1826">
        <v>1.4251028400000001E-2</v>
      </c>
      <c r="G1826">
        <v>-4.3732440999999997E-3</v>
      </c>
      <c r="H1826">
        <v>2.3303530999999999E-2</v>
      </c>
      <c r="I1826">
        <v>1.26443084E-2</v>
      </c>
    </row>
    <row r="1827" spans="1:9" x14ac:dyDescent="0.3">
      <c r="A1827" s="70">
        <v>44292</v>
      </c>
      <c r="B1827">
        <v>383.6573791504</v>
      </c>
      <c r="C1827">
        <v>121.86000823969999</v>
      </c>
      <c r="D1827">
        <v>123.463760376</v>
      </c>
      <c r="E1827">
        <v>13.829909324600001</v>
      </c>
      <c r="F1827">
        <v>-5.9075659999999999E-4</v>
      </c>
      <c r="G1827">
        <v>6.7698627000000004E-3</v>
      </c>
      <c r="H1827">
        <v>2.4593573999999998E-3</v>
      </c>
      <c r="I1827">
        <v>-9.0488967999999993E-3</v>
      </c>
    </row>
    <row r="1828" spans="1:9" x14ac:dyDescent="0.3">
      <c r="A1828" s="70">
        <v>44293</v>
      </c>
      <c r="B1828">
        <v>384.10137939449999</v>
      </c>
      <c r="C1828">
        <v>121.0113449097</v>
      </c>
      <c r="D1828">
        <v>125.11697387700001</v>
      </c>
      <c r="E1828">
        <v>14.111266136199999</v>
      </c>
      <c r="F1828">
        <v>1.1566141000000001E-3</v>
      </c>
      <c r="G1828">
        <v>-6.9886117000000003E-3</v>
      </c>
      <c r="H1828">
        <v>1.3301416E-2</v>
      </c>
      <c r="I1828">
        <v>2.0139905900000001E-2</v>
      </c>
    </row>
    <row r="1829" spans="1:9" x14ac:dyDescent="0.3">
      <c r="A1829" s="70">
        <v>44294</v>
      </c>
      <c r="B1829">
        <v>385.92462158199999</v>
      </c>
      <c r="C1829">
        <v>122.0103149414</v>
      </c>
      <c r="D1829">
        <v>127.52341461180001</v>
      </c>
      <c r="E1829">
        <v>14.2843723297</v>
      </c>
      <c r="F1829">
        <v>4.7355428999999996E-3</v>
      </c>
      <c r="G1829">
        <v>8.2212890999999993E-3</v>
      </c>
      <c r="H1829">
        <v>1.9050900999999999E-2</v>
      </c>
      <c r="I1829">
        <v>1.2192600499999999E-2</v>
      </c>
    </row>
    <row r="1830" spans="1:9" x14ac:dyDescent="0.3">
      <c r="A1830" s="70">
        <v>44295</v>
      </c>
      <c r="B1830">
        <v>388.73040771479998</v>
      </c>
      <c r="C1830">
        <v>121.5683059692</v>
      </c>
      <c r="D1830">
        <v>130.1060333252</v>
      </c>
      <c r="E1830">
        <v>14.3671808243</v>
      </c>
      <c r="F1830">
        <v>7.2439944999999999E-3</v>
      </c>
      <c r="G1830">
        <v>-3.6292960000000002E-3</v>
      </c>
      <c r="H1830">
        <v>2.0049767199999999E-2</v>
      </c>
      <c r="I1830">
        <v>5.7804003999999999E-3</v>
      </c>
    </row>
    <row r="1831" spans="1:9" x14ac:dyDescent="0.3">
      <c r="A1831" s="70">
        <v>44298</v>
      </c>
      <c r="B1831">
        <v>388.87210083010001</v>
      </c>
      <c r="C1831">
        <v>121.5152893066</v>
      </c>
      <c r="D1831">
        <v>128.38432312009999</v>
      </c>
      <c r="E1831">
        <v>15.1743373871</v>
      </c>
      <c r="F1831">
        <v>3.6443590000000001E-4</v>
      </c>
      <c r="G1831">
        <v>-4.3620109999999997E-4</v>
      </c>
      <c r="H1831">
        <v>-1.33214692E-2</v>
      </c>
      <c r="I1831">
        <v>5.46591752E-2</v>
      </c>
    </row>
    <row r="1832" spans="1:9" x14ac:dyDescent="0.3">
      <c r="A1832" s="70">
        <v>44299</v>
      </c>
      <c r="B1832">
        <v>390.02453613279999</v>
      </c>
      <c r="C1832">
        <v>122.4257965088</v>
      </c>
      <c r="D1832">
        <v>131.5048828125</v>
      </c>
      <c r="E1832">
        <v>15.643764495799999</v>
      </c>
      <c r="F1832">
        <v>2.9591503999999999E-3</v>
      </c>
      <c r="G1832">
        <v>7.4650109000000001E-3</v>
      </c>
      <c r="H1832">
        <v>2.40156929E-2</v>
      </c>
      <c r="I1832">
        <v>3.0466731600000001E-2</v>
      </c>
    </row>
    <row r="1833" spans="1:9" x14ac:dyDescent="0.3">
      <c r="A1833" s="70">
        <v>44300</v>
      </c>
      <c r="B1833">
        <v>388.69262695309999</v>
      </c>
      <c r="C1833">
        <v>122.03685760499999</v>
      </c>
      <c r="D1833">
        <v>129.15711975100001</v>
      </c>
      <c r="E1833">
        <v>15.242184639</v>
      </c>
      <c r="F1833">
        <v>-3.4207810999999999E-3</v>
      </c>
      <c r="G1833">
        <v>-3.1819930000000001E-3</v>
      </c>
      <c r="H1833">
        <v>-1.8014336799999999E-2</v>
      </c>
      <c r="I1833">
        <v>-2.6005513800000001E-2</v>
      </c>
    </row>
    <row r="1834" spans="1:9" x14ac:dyDescent="0.3">
      <c r="A1834" s="70">
        <v>44301</v>
      </c>
      <c r="B1834">
        <v>392.86810302729998</v>
      </c>
      <c r="C1834">
        <v>124.07907867430001</v>
      </c>
      <c r="D1834">
        <v>131.57336425779999</v>
      </c>
      <c r="E1834">
        <v>16.100475311299999</v>
      </c>
      <c r="F1834">
        <v>1.0685070600000001E-2</v>
      </c>
      <c r="G1834">
        <v>1.6595983000000002E-2</v>
      </c>
      <c r="H1834">
        <v>1.8534953400000002E-2</v>
      </c>
      <c r="I1834">
        <v>5.4781904999999999E-2</v>
      </c>
    </row>
    <row r="1835" spans="1:9" x14ac:dyDescent="0.3">
      <c r="A1835" s="70">
        <v>44302</v>
      </c>
      <c r="B1835">
        <v>394.18127441410002</v>
      </c>
      <c r="C1835">
        <v>123.1154174805</v>
      </c>
      <c r="D1835">
        <v>131.2407989502</v>
      </c>
      <c r="E1835">
        <v>15.876234054599999</v>
      </c>
      <c r="F1835">
        <v>3.3369509999999999E-3</v>
      </c>
      <c r="G1835">
        <v>-7.7968246999999997E-3</v>
      </c>
      <c r="H1835">
        <v>-2.5308034E-3</v>
      </c>
      <c r="I1835">
        <v>-1.40255165E-2</v>
      </c>
    </row>
    <row r="1836" spans="1:9" x14ac:dyDescent="0.3">
      <c r="A1836" s="70">
        <v>44305</v>
      </c>
      <c r="B1836">
        <v>392.24459838870001</v>
      </c>
      <c r="C1836">
        <v>122.7617340088</v>
      </c>
      <c r="D1836">
        <v>131.90600585940001</v>
      </c>
      <c r="E1836">
        <v>15.3267412186</v>
      </c>
      <c r="F1836">
        <v>-4.9252701999999999E-3</v>
      </c>
      <c r="G1836">
        <v>-2.8769139999999999E-3</v>
      </c>
      <c r="H1836">
        <v>5.0557963000000001E-3</v>
      </c>
      <c r="I1836">
        <v>-3.5224182600000001E-2</v>
      </c>
    </row>
    <row r="1837" spans="1:9" x14ac:dyDescent="0.3">
      <c r="A1837" s="70">
        <v>44306</v>
      </c>
      <c r="B1837">
        <v>389.37280273440001</v>
      </c>
      <c r="C1837">
        <v>123.32759094239999</v>
      </c>
      <c r="D1837">
        <v>130.21360778810001</v>
      </c>
      <c r="E1837">
        <v>15.136672020000001</v>
      </c>
      <c r="F1837">
        <v>-7.3483741999999996E-3</v>
      </c>
      <c r="G1837">
        <v>4.5988011000000001E-3</v>
      </c>
      <c r="H1837">
        <v>-1.2913353299999999E-2</v>
      </c>
      <c r="I1837">
        <v>-1.2478684699999999E-2</v>
      </c>
    </row>
    <row r="1838" spans="1:9" x14ac:dyDescent="0.3">
      <c r="A1838" s="70">
        <v>44307</v>
      </c>
      <c r="B1838">
        <v>393.05703735349999</v>
      </c>
      <c r="C1838">
        <v>123.57512664790001</v>
      </c>
      <c r="D1838">
        <v>130.59512329099999</v>
      </c>
      <c r="E1838">
        <v>15.3254947662</v>
      </c>
      <c r="F1838">
        <v>9.4174880999999995E-3</v>
      </c>
      <c r="G1838">
        <v>2.0051281000000002E-3</v>
      </c>
      <c r="H1838">
        <v>2.9256364999999999E-3</v>
      </c>
      <c r="I1838">
        <v>1.23973561E-2</v>
      </c>
    </row>
    <row r="1839" spans="1:9" x14ac:dyDescent="0.3">
      <c r="A1839" s="70">
        <v>44308</v>
      </c>
      <c r="B1839">
        <v>389.46719360349999</v>
      </c>
      <c r="C1839">
        <v>124.11441802980001</v>
      </c>
      <c r="D1839">
        <v>129.06910705569999</v>
      </c>
      <c r="E1839">
        <v>14.81640625</v>
      </c>
      <c r="F1839">
        <v>-9.1750996999999997E-3</v>
      </c>
      <c r="G1839">
        <v>4.3545820999999997E-3</v>
      </c>
      <c r="H1839">
        <v>-1.17539008E-2</v>
      </c>
      <c r="I1839">
        <v>-3.3782669000000001E-2</v>
      </c>
    </row>
    <row r="1840" spans="1:9" x14ac:dyDescent="0.3">
      <c r="A1840" s="70">
        <v>44309</v>
      </c>
      <c r="B1840">
        <v>393.68994140619998</v>
      </c>
      <c r="C1840">
        <v>123.82266235349999</v>
      </c>
      <c r="D1840">
        <v>131.39729309079999</v>
      </c>
      <c r="E1840">
        <v>15.2304601669</v>
      </c>
      <c r="F1840">
        <v>1.07840139E-2</v>
      </c>
      <c r="G1840">
        <v>-2.3534665E-3</v>
      </c>
      <c r="H1840">
        <v>1.7877530799999999E-2</v>
      </c>
      <c r="I1840">
        <v>2.7562283699999999E-2</v>
      </c>
    </row>
    <row r="1841" spans="1:9" x14ac:dyDescent="0.3">
      <c r="A1841" s="70">
        <v>44312</v>
      </c>
      <c r="B1841">
        <v>394.5118713379</v>
      </c>
      <c r="C1841">
        <v>123.64581298829999</v>
      </c>
      <c r="D1841">
        <v>131.78860473629999</v>
      </c>
      <c r="E1841">
        <v>15.4427251816</v>
      </c>
      <c r="F1841">
        <v>2.0855831999999999E-3</v>
      </c>
      <c r="G1841">
        <v>-1.4292681000000001E-3</v>
      </c>
      <c r="H1841">
        <v>2.9736543000000002E-3</v>
      </c>
      <c r="I1841">
        <v>1.38406495E-2</v>
      </c>
    </row>
    <row r="1842" spans="1:9" x14ac:dyDescent="0.3">
      <c r="A1842" s="70">
        <v>44313</v>
      </c>
      <c r="B1842">
        <v>394.42681884770002</v>
      </c>
      <c r="C1842">
        <v>122.5672454834</v>
      </c>
      <c r="D1842">
        <v>131.46574401859999</v>
      </c>
      <c r="E1842">
        <v>15.3466949463</v>
      </c>
      <c r="F1842">
        <v>-2.1561240000000001E-4</v>
      </c>
      <c r="G1842">
        <v>-8.7613094999999998E-3</v>
      </c>
      <c r="H1842">
        <v>-2.4528436999999999E-3</v>
      </c>
      <c r="I1842">
        <v>-6.2378924999999998E-3</v>
      </c>
    </row>
    <row r="1843" spans="1:9" x14ac:dyDescent="0.3">
      <c r="A1843" s="70">
        <v>44314</v>
      </c>
      <c r="B1843">
        <v>394.3134765625</v>
      </c>
      <c r="C1843">
        <v>122.6468734741</v>
      </c>
      <c r="D1843">
        <v>130.67338562009999</v>
      </c>
      <c r="E1843">
        <v>15.241934776300001</v>
      </c>
      <c r="F1843">
        <v>-2.8740079999999999E-4</v>
      </c>
      <c r="G1843">
        <v>6.4945680000000003E-4</v>
      </c>
      <c r="H1843">
        <v>-6.0453455999999999E-3</v>
      </c>
      <c r="I1843">
        <v>-6.8496418999999999E-3</v>
      </c>
    </row>
    <row r="1844" spans="1:9" x14ac:dyDescent="0.3">
      <c r="A1844" s="70">
        <v>44315</v>
      </c>
      <c r="B1844">
        <v>396.82641601559999</v>
      </c>
      <c r="C1844">
        <v>122.2843780518</v>
      </c>
      <c r="D1844">
        <v>130.57554626460001</v>
      </c>
      <c r="E1844">
        <v>15.2898235321</v>
      </c>
      <c r="F1844">
        <v>6.3527271000000003E-3</v>
      </c>
      <c r="G1844">
        <v>-2.9599791000000002E-3</v>
      </c>
      <c r="H1844">
        <v>-7.4901250000000003E-4</v>
      </c>
      <c r="I1844">
        <v>3.1369825000000001E-3</v>
      </c>
    </row>
    <row r="1845" spans="1:9" x14ac:dyDescent="0.3">
      <c r="A1845" s="70">
        <v>44316</v>
      </c>
      <c r="B1845">
        <v>394.21899414059999</v>
      </c>
      <c r="C1845">
        <v>122.5672454834</v>
      </c>
      <c r="D1845">
        <v>128.59951782229999</v>
      </c>
      <c r="E1845">
        <v>14.975292205800001</v>
      </c>
      <c r="F1845">
        <v>-6.5923682000000004E-3</v>
      </c>
      <c r="G1845">
        <v>2.3105221999999998E-3</v>
      </c>
      <c r="H1845">
        <v>-1.52488955E-2</v>
      </c>
      <c r="I1845">
        <v>-2.07858218E-2</v>
      </c>
    </row>
    <row r="1846" spans="1:9" x14ac:dyDescent="0.3">
      <c r="A1846" s="70">
        <v>44319</v>
      </c>
      <c r="B1846">
        <v>395.06924438480002</v>
      </c>
      <c r="C1846">
        <v>122.6407623291</v>
      </c>
      <c r="D1846">
        <v>129.65603637699999</v>
      </c>
      <c r="E1846">
        <v>14.802937507599999</v>
      </c>
      <c r="F1846">
        <v>2.1544742E-3</v>
      </c>
      <c r="G1846">
        <v>5.9962839999999997E-4</v>
      </c>
      <c r="H1846">
        <v>8.1820075999999992E-3</v>
      </c>
      <c r="I1846">
        <v>-1.15760154E-2</v>
      </c>
    </row>
    <row r="1847" spans="1:9" x14ac:dyDescent="0.3">
      <c r="A1847" s="70">
        <v>44320</v>
      </c>
      <c r="B1847">
        <v>392.6319885254</v>
      </c>
      <c r="C1847">
        <v>123.4730453491</v>
      </c>
      <c r="D1847">
        <v>125.068069458</v>
      </c>
      <c r="E1847">
        <v>14.3185424805</v>
      </c>
      <c r="F1847">
        <v>-6.1882945999999998E-3</v>
      </c>
      <c r="G1847">
        <v>6.7634254000000001E-3</v>
      </c>
      <c r="H1847">
        <v>-3.6026925199999997E-2</v>
      </c>
      <c r="I1847">
        <v>-3.3270267100000001E-2</v>
      </c>
    </row>
    <row r="1848" spans="1:9" x14ac:dyDescent="0.3">
      <c r="A1848" s="70">
        <v>44321</v>
      </c>
      <c r="B1848">
        <v>392.75476074220001</v>
      </c>
      <c r="C1848">
        <v>123.6766281128</v>
      </c>
      <c r="D1848">
        <v>125.3126449585</v>
      </c>
      <c r="E1848">
        <v>14.4255495071</v>
      </c>
      <c r="F1848">
        <v>3.1264139999999998E-4</v>
      </c>
      <c r="G1848">
        <v>1.6474454999999999E-3</v>
      </c>
      <c r="H1848">
        <v>1.9536294999999999E-3</v>
      </c>
      <c r="I1848">
        <v>7.4455314999999998E-3</v>
      </c>
    </row>
    <row r="1849" spans="1:9" x14ac:dyDescent="0.3">
      <c r="A1849" s="70">
        <v>44322</v>
      </c>
      <c r="B1849">
        <v>395.89114379879999</v>
      </c>
      <c r="C1849">
        <v>123.8802871704</v>
      </c>
      <c r="D1849">
        <v>126.9169540405</v>
      </c>
      <c r="E1849">
        <v>14.4899015427</v>
      </c>
      <c r="F1849">
        <v>7.9538853999999992E-3</v>
      </c>
      <c r="G1849">
        <v>1.6453518E-3</v>
      </c>
      <c r="H1849">
        <v>1.27211931E-2</v>
      </c>
      <c r="I1849">
        <v>4.4510556999999996E-3</v>
      </c>
    </row>
    <row r="1850" spans="1:9" x14ac:dyDescent="0.3">
      <c r="A1850" s="70">
        <v>44323</v>
      </c>
      <c r="B1850">
        <v>398.77239990229998</v>
      </c>
      <c r="C1850">
        <v>123.2693862915</v>
      </c>
      <c r="D1850">
        <v>127.59307861329999</v>
      </c>
      <c r="E1850">
        <v>14.778491020200001</v>
      </c>
      <c r="F1850">
        <v>7.2515438000000003E-3</v>
      </c>
      <c r="G1850">
        <v>-4.9435803E-3</v>
      </c>
      <c r="H1850">
        <v>5.3131591999999997E-3</v>
      </c>
      <c r="I1850">
        <v>1.9720852800000001E-2</v>
      </c>
    </row>
    <row r="1851" spans="1:9" x14ac:dyDescent="0.3">
      <c r="A1851" s="70">
        <v>44326</v>
      </c>
      <c r="B1851">
        <v>394.8236694336</v>
      </c>
      <c r="C1851">
        <v>122.0209732056</v>
      </c>
      <c r="D1851">
        <v>124.3006057739</v>
      </c>
      <c r="E1851">
        <v>14.233238220200001</v>
      </c>
      <c r="F1851">
        <v>-9.9515691E-3</v>
      </c>
      <c r="G1851">
        <v>-1.0179151500000001E-2</v>
      </c>
      <c r="H1851">
        <v>-2.6143254599999999E-2</v>
      </c>
      <c r="I1851">
        <v>-3.7592865099999997E-2</v>
      </c>
    </row>
    <row r="1852" spans="1:9" x14ac:dyDescent="0.3">
      <c r="A1852" s="70">
        <v>44327</v>
      </c>
      <c r="B1852">
        <v>391.29992675779999</v>
      </c>
      <c r="C1852">
        <v>121.33042907710001</v>
      </c>
      <c r="D1852">
        <v>123.3795013428</v>
      </c>
      <c r="E1852">
        <v>14.273645401</v>
      </c>
      <c r="F1852">
        <v>-8.9649167000000005E-3</v>
      </c>
      <c r="G1852">
        <v>-5.675299E-3</v>
      </c>
      <c r="H1852">
        <v>-7.4378899000000004E-3</v>
      </c>
      <c r="I1852">
        <v>2.8349088E-3</v>
      </c>
    </row>
    <row r="1853" spans="1:9" x14ac:dyDescent="0.3">
      <c r="A1853" s="70">
        <v>44328</v>
      </c>
      <c r="B1853">
        <v>382.98669433589998</v>
      </c>
      <c r="C1853">
        <v>120.055519104</v>
      </c>
      <c r="D1853">
        <v>120.3025970459</v>
      </c>
      <c r="E1853">
        <v>13.727142334</v>
      </c>
      <c r="F1853">
        <v>-2.14740941E-2</v>
      </c>
      <c r="G1853">
        <v>-1.05633475E-2</v>
      </c>
      <c r="H1853">
        <v>-2.5254771299999999E-2</v>
      </c>
      <c r="I1853">
        <v>-3.9039792800000001E-2</v>
      </c>
    </row>
    <row r="1854" spans="1:9" x14ac:dyDescent="0.3">
      <c r="A1854" s="70">
        <v>44329</v>
      </c>
      <c r="B1854">
        <v>387.58724975590002</v>
      </c>
      <c r="C1854">
        <v>120.2414398193</v>
      </c>
      <c r="D1854">
        <v>122.4583969116</v>
      </c>
      <c r="E1854">
        <v>13.634104728700001</v>
      </c>
      <c r="F1854">
        <v>1.19407362E-2</v>
      </c>
      <c r="G1854">
        <v>1.5474249E-3</v>
      </c>
      <c r="H1854">
        <v>1.7761144400000001E-2</v>
      </c>
      <c r="I1854">
        <v>-6.8007108E-3</v>
      </c>
    </row>
    <row r="1855" spans="1:9" x14ac:dyDescent="0.3">
      <c r="A1855" s="70">
        <v>44330</v>
      </c>
      <c r="B1855">
        <v>393.53884887700002</v>
      </c>
      <c r="C1855">
        <v>121.365852356</v>
      </c>
      <c r="D1855">
        <v>124.8885421753</v>
      </c>
      <c r="E1855">
        <v>14.210539817800001</v>
      </c>
      <c r="F1855">
        <v>1.52388054E-2</v>
      </c>
      <c r="G1855">
        <v>9.3078371000000007E-3</v>
      </c>
      <c r="H1855">
        <v>1.9650321700000001E-2</v>
      </c>
      <c r="I1855">
        <v>4.1409575599999998E-2</v>
      </c>
    </row>
    <row r="1856" spans="1:9" x14ac:dyDescent="0.3">
      <c r="A1856" s="70">
        <v>44333</v>
      </c>
      <c r="B1856">
        <v>392.53750610349999</v>
      </c>
      <c r="C1856">
        <v>121.1091003418</v>
      </c>
      <c r="D1856">
        <v>123.7322692871</v>
      </c>
      <c r="E1856">
        <v>14.133214950599999</v>
      </c>
      <c r="F1856">
        <v>-2.5476998999999999E-3</v>
      </c>
      <c r="G1856">
        <v>-2.1177619E-3</v>
      </c>
      <c r="H1856">
        <v>-9.3015641999999992E-3</v>
      </c>
      <c r="I1856">
        <v>-5.4562326000000003E-3</v>
      </c>
    </row>
    <row r="1857" spans="1:9" x14ac:dyDescent="0.3">
      <c r="A1857" s="70">
        <v>44334</v>
      </c>
      <c r="B1857">
        <v>389.15545654300001</v>
      </c>
      <c r="C1857">
        <v>120.7991867065</v>
      </c>
      <c r="D1857">
        <v>122.3407897949</v>
      </c>
      <c r="E1857">
        <v>13.983809471100001</v>
      </c>
      <c r="F1857">
        <v>-8.6531946000000005E-3</v>
      </c>
      <c r="G1857">
        <v>-2.5622421999999998E-3</v>
      </c>
      <c r="H1857">
        <v>-1.1309603200000001E-2</v>
      </c>
      <c r="I1857">
        <v>-1.06275034E-2</v>
      </c>
    </row>
    <row r="1858" spans="1:9" x14ac:dyDescent="0.3">
      <c r="A1858" s="70">
        <v>44335</v>
      </c>
      <c r="B1858">
        <v>388.13522338870001</v>
      </c>
      <c r="C1858">
        <v>120.50704193120001</v>
      </c>
      <c r="D1858">
        <v>122.18402862550001</v>
      </c>
      <c r="E1858">
        <v>14.033693313600001</v>
      </c>
      <c r="F1858">
        <v>-2.6251021999999999E-3</v>
      </c>
      <c r="G1858">
        <v>-2.4213624E-3</v>
      </c>
      <c r="H1858">
        <v>-1.28217E-3</v>
      </c>
      <c r="I1858">
        <v>3.5609093999999998E-3</v>
      </c>
    </row>
    <row r="1859" spans="1:9" x14ac:dyDescent="0.3">
      <c r="A1859" s="70">
        <v>44336</v>
      </c>
      <c r="B1859">
        <v>392.31076049799998</v>
      </c>
      <c r="C1859">
        <v>121.4986572266</v>
      </c>
      <c r="D1859">
        <v>124.7513504028</v>
      </c>
      <c r="E1859">
        <v>14.5791969299</v>
      </c>
      <c r="F1859">
        <v>1.0700489299999999E-2</v>
      </c>
      <c r="G1859">
        <v>8.1950206000000001E-3</v>
      </c>
      <c r="H1859">
        <v>2.0794219900000001E-2</v>
      </c>
      <c r="I1859">
        <v>3.8134541299999998E-2</v>
      </c>
    </row>
    <row r="1860" spans="1:9" x14ac:dyDescent="0.3">
      <c r="A1860" s="70">
        <v>44337</v>
      </c>
      <c r="B1860">
        <v>391.98956298830001</v>
      </c>
      <c r="C1860">
        <v>121.8882141113</v>
      </c>
      <c r="D1860">
        <v>122.9091415405</v>
      </c>
      <c r="E1860">
        <v>14.9575824738</v>
      </c>
      <c r="F1860">
        <v>-8.1906769999999995E-4</v>
      </c>
      <c r="G1860">
        <v>3.2011358000000002E-3</v>
      </c>
      <c r="H1860">
        <v>-1.4877163699999999E-2</v>
      </c>
      <c r="I1860">
        <v>2.5622715300000001E-2</v>
      </c>
    </row>
    <row r="1861" spans="1:9" x14ac:dyDescent="0.3">
      <c r="A1861" s="70">
        <v>44340</v>
      </c>
      <c r="B1861">
        <v>395.98559570309999</v>
      </c>
      <c r="C1861">
        <v>122.3397521973</v>
      </c>
      <c r="D1861">
        <v>124.5455703735</v>
      </c>
      <c r="E1861">
        <v>15.576419830300001</v>
      </c>
      <c r="F1861">
        <v>1.01426217E-2</v>
      </c>
      <c r="G1861">
        <v>3.6976814000000001E-3</v>
      </c>
      <c r="H1861">
        <v>1.3226280300000001E-2</v>
      </c>
      <c r="I1861">
        <v>4.0539861199999999E-2</v>
      </c>
    </row>
    <row r="1862" spans="1:9" x14ac:dyDescent="0.3">
      <c r="A1862" s="70">
        <v>44341</v>
      </c>
      <c r="B1862">
        <v>395.10705566410002</v>
      </c>
      <c r="C1862">
        <v>123.4730453491</v>
      </c>
      <c r="D1862">
        <v>124.3495941162</v>
      </c>
      <c r="E1862">
        <v>15.6120891571</v>
      </c>
      <c r="F1862">
        <v>-2.2210809000000001E-3</v>
      </c>
      <c r="G1862">
        <v>9.2208476999999997E-3</v>
      </c>
      <c r="H1862">
        <v>-1.5747698E-3</v>
      </c>
      <c r="I1862">
        <v>2.2873387000000001E-3</v>
      </c>
    </row>
    <row r="1863" spans="1:9" x14ac:dyDescent="0.3">
      <c r="A1863" s="70">
        <v>44342</v>
      </c>
      <c r="B1863">
        <v>395.89114379879999</v>
      </c>
      <c r="C1863">
        <v>123.2605438232</v>
      </c>
      <c r="D1863">
        <v>124.3006057739</v>
      </c>
      <c r="E1863">
        <v>15.664219856300001</v>
      </c>
      <c r="F1863">
        <v>1.9825289000000002E-3</v>
      </c>
      <c r="G1863">
        <v>-1.7225184000000001E-3</v>
      </c>
      <c r="H1863">
        <v>-3.9403419999999999E-4</v>
      </c>
      <c r="I1863">
        <v>3.3335613000000002E-3</v>
      </c>
    </row>
    <row r="1864" spans="1:9" x14ac:dyDescent="0.3">
      <c r="A1864" s="70">
        <v>44343</v>
      </c>
      <c r="B1864">
        <v>396.09899902339998</v>
      </c>
      <c r="C1864">
        <v>122.76472473139999</v>
      </c>
      <c r="D1864">
        <v>122.76215362550001</v>
      </c>
      <c r="E1864">
        <v>15.4527015686</v>
      </c>
      <c r="F1864">
        <v>5.2489349999999997E-4</v>
      </c>
      <c r="G1864">
        <v>-4.0306409999999997E-3</v>
      </c>
      <c r="H1864">
        <v>-1.2454099E-2</v>
      </c>
      <c r="I1864">
        <v>-1.35952746E-2</v>
      </c>
    </row>
    <row r="1865" spans="1:9" x14ac:dyDescent="0.3">
      <c r="A1865" s="70">
        <v>44344</v>
      </c>
      <c r="B1865">
        <v>396.80749511720001</v>
      </c>
      <c r="C1865">
        <v>122.5699462891</v>
      </c>
      <c r="D1865">
        <v>122.1056137085</v>
      </c>
      <c r="E1865">
        <v>16.207483291599999</v>
      </c>
      <c r="F1865">
        <v>1.7870866E-3</v>
      </c>
      <c r="G1865">
        <v>-1.5878594E-3</v>
      </c>
      <c r="H1865">
        <v>-5.3624166000000003E-3</v>
      </c>
      <c r="I1865">
        <v>4.7689220300000001E-2</v>
      </c>
    </row>
    <row r="1866" spans="1:9" x14ac:dyDescent="0.3">
      <c r="A1866" s="70">
        <v>44348</v>
      </c>
      <c r="B1866">
        <v>396.45797729489999</v>
      </c>
      <c r="C1866">
        <v>122.5424423218</v>
      </c>
      <c r="D1866">
        <v>121.7822723389</v>
      </c>
      <c r="E1866">
        <v>16.227430343599998</v>
      </c>
      <c r="F1866">
        <v>-8.8121279999999998E-4</v>
      </c>
      <c r="G1866">
        <v>-2.2441919999999999E-4</v>
      </c>
      <c r="H1866">
        <v>-2.6515589999999999E-3</v>
      </c>
      <c r="I1866">
        <v>1.2299743000000001E-3</v>
      </c>
    </row>
    <row r="1867" spans="1:9" x14ac:dyDescent="0.3">
      <c r="A1867" s="70">
        <v>44349</v>
      </c>
      <c r="B1867">
        <v>397.08142089839998</v>
      </c>
      <c r="C1867">
        <v>122.826133728</v>
      </c>
      <c r="D1867">
        <v>122.546585083</v>
      </c>
      <c r="E1867">
        <v>16.740011215199999</v>
      </c>
      <c r="F1867">
        <v>1.5712987000000001E-3</v>
      </c>
      <c r="G1867">
        <v>2.3123705E-3</v>
      </c>
      <c r="H1867">
        <v>6.2564467000000004E-3</v>
      </c>
      <c r="I1867">
        <v>3.1098693600000001E-2</v>
      </c>
    </row>
    <row r="1868" spans="1:9" x14ac:dyDescent="0.3">
      <c r="A1868" s="70">
        <v>44350</v>
      </c>
      <c r="B1868">
        <v>395.60766601559999</v>
      </c>
      <c r="C1868">
        <v>122.36511230470001</v>
      </c>
      <c r="D1868">
        <v>121.05712890620001</v>
      </c>
      <c r="E1868">
        <v>16.931074142500002</v>
      </c>
      <c r="F1868">
        <v>-3.7183722999999998E-3</v>
      </c>
      <c r="G1868">
        <v>-3.7605092000000001E-3</v>
      </c>
      <c r="H1868">
        <v>-1.22286702E-2</v>
      </c>
      <c r="I1868">
        <v>1.13489052E-2</v>
      </c>
    </row>
    <row r="1869" spans="1:9" x14ac:dyDescent="0.3">
      <c r="A1869" s="70">
        <v>44351</v>
      </c>
      <c r="B1869">
        <v>399.22592163090002</v>
      </c>
      <c r="C1869">
        <v>124.04089355470001</v>
      </c>
      <c r="D1869">
        <v>123.3599014282</v>
      </c>
      <c r="E1869">
        <v>17.538190841700001</v>
      </c>
      <c r="F1869">
        <v>9.1044985000000005E-3</v>
      </c>
      <c r="G1869">
        <v>1.3601998699999999E-2</v>
      </c>
      <c r="H1869">
        <v>1.8843536899999999E-2</v>
      </c>
      <c r="I1869">
        <v>3.5230196700000001E-2</v>
      </c>
    </row>
    <row r="1870" spans="1:9" x14ac:dyDescent="0.3">
      <c r="A1870" s="70">
        <v>44354</v>
      </c>
      <c r="B1870">
        <v>398.83856201169999</v>
      </c>
      <c r="C1870">
        <v>123.6595840454</v>
      </c>
      <c r="D1870">
        <v>123.3696899414</v>
      </c>
      <c r="E1870">
        <v>17.578844070399999</v>
      </c>
      <c r="F1870">
        <v>-9.7074770000000002E-4</v>
      </c>
      <c r="G1870">
        <v>-3.0787975E-3</v>
      </c>
      <c r="H1870">
        <v>7.9346100000000003E-5</v>
      </c>
      <c r="I1870">
        <v>2.3153007E-3</v>
      </c>
    </row>
    <row r="1871" spans="1:9" x14ac:dyDescent="0.3">
      <c r="A1871" s="70">
        <v>44355</v>
      </c>
      <c r="B1871">
        <v>398.92358398440001</v>
      </c>
      <c r="C1871">
        <v>124.52852630620001</v>
      </c>
      <c r="D1871">
        <v>124.1928100586</v>
      </c>
      <c r="E1871">
        <v>17.417219161999999</v>
      </c>
      <c r="F1871">
        <v>2.1315120000000001E-4</v>
      </c>
      <c r="G1871">
        <v>7.0023161999999998E-3</v>
      </c>
      <c r="H1871">
        <v>6.6498210000000002E-3</v>
      </c>
      <c r="I1871">
        <v>-9.2368137000000006E-3</v>
      </c>
    </row>
    <row r="1872" spans="1:9" x14ac:dyDescent="0.3">
      <c r="A1872" s="70">
        <v>44356</v>
      </c>
      <c r="B1872">
        <v>398.32843017580001</v>
      </c>
      <c r="C1872">
        <v>125.6279373169</v>
      </c>
      <c r="D1872">
        <v>124.5749740601</v>
      </c>
      <c r="E1872">
        <v>17.322658538799999</v>
      </c>
      <c r="F1872">
        <v>-1.4930133E-3</v>
      </c>
      <c r="G1872">
        <v>8.7898435999999996E-3</v>
      </c>
      <c r="H1872">
        <v>3.0724581000000002E-3</v>
      </c>
      <c r="I1872">
        <v>-5.4439372000000003E-3</v>
      </c>
    </row>
    <row r="1873" spans="1:9" x14ac:dyDescent="0.3">
      <c r="A1873" s="70">
        <v>44357</v>
      </c>
      <c r="B1873">
        <v>400.17999267580001</v>
      </c>
      <c r="C1873">
        <v>126.3815994263</v>
      </c>
      <c r="D1873">
        <v>123.5754776001</v>
      </c>
      <c r="E1873">
        <v>17.389270782499999</v>
      </c>
      <c r="F1873">
        <v>4.6375610999999997E-3</v>
      </c>
      <c r="G1873">
        <v>5.9812368000000003E-3</v>
      </c>
      <c r="H1873">
        <v>-8.0556119000000006E-3</v>
      </c>
      <c r="I1873">
        <v>3.8380076999999999E-3</v>
      </c>
    </row>
    <row r="1874" spans="1:9" x14ac:dyDescent="0.3">
      <c r="A1874" s="70">
        <v>44358</v>
      </c>
      <c r="B1874">
        <v>400.84127807620001</v>
      </c>
      <c r="C1874">
        <v>126.1777191162</v>
      </c>
      <c r="D1874">
        <v>124.7905426025</v>
      </c>
      <c r="E1874">
        <v>17.788703918500001</v>
      </c>
      <c r="F1874">
        <v>1.6511061000000001E-3</v>
      </c>
      <c r="G1874">
        <v>-1.6145146E-3</v>
      </c>
      <c r="H1874">
        <v>9.7845485999999999E-3</v>
      </c>
      <c r="I1874">
        <v>2.27102502E-2</v>
      </c>
    </row>
    <row r="1875" spans="1:9" x14ac:dyDescent="0.3">
      <c r="A1875" s="70">
        <v>44361</v>
      </c>
      <c r="B1875">
        <v>401.73876953119998</v>
      </c>
      <c r="C1875">
        <v>125.211265564</v>
      </c>
      <c r="D1875">
        <v>127.85762786870001</v>
      </c>
      <c r="E1875">
        <v>17.981800079300001</v>
      </c>
      <c r="F1875">
        <v>2.2365166999999998E-3</v>
      </c>
      <c r="G1875">
        <v>-7.6889471999999999E-3</v>
      </c>
      <c r="H1875">
        <v>2.4280690000000001E-2</v>
      </c>
      <c r="I1875">
        <v>1.0796495200000001E-2</v>
      </c>
    </row>
    <row r="1876" spans="1:9" x14ac:dyDescent="0.3">
      <c r="A1876" s="70">
        <v>44362</v>
      </c>
      <c r="B1876">
        <v>401.00189208979998</v>
      </c>
      <c r="C1876">
        <v>125.06048583979999</v>
      </c>
      <c r="D1876">
        <v>127.03453063960001</v>
      </c>
      <c r="E1876">
        <v>17.752027511600001</v>
      </c>
      <c r="F1876">
        <v>-1.8359046E-3</v>
      </c>
      <c r="G1876">
        <v>-1.2049281999999999E-3</v>
      </c>
      <c r="H1876">
        <v>-6.4584183000000002E-3</v>
      </c>
      <c r="I1876">
        <v>-1.2860404299999999E-2</v>
      </c>
    </row>
    <row r="1877" spans="1:9" x14ac:dyDescent="0.3">
      <c r="A1877" s="70">
        <v>44363</v>
      </c>
      <c r="B1877">
        <v>398.76287841800001</v>
      </c>
      <c r="C1877">
        <v>124.9540863037</v>
      </c>
      <c r="D1877">
        <v>127.534286499</v>
      </c>
      <c r="E1877">
        <v>17.773733139000001</v>
      </c>
      <c r="F1877">
        <v>-5.5991951999999996E-3</v>
      </c>
      <c r="G1877">
        <v>-8.5114670000000002E-4</v>
      </c>
      <c r="H1877">
        <v>3.9262979000000003E-3</v>
      </c>
      <c r="I1877">
        <v>1.2219657E-3</v>
      </c>
    </row>
    <row r="1878" spans="1:9" x14ac:dyDescent="0.3">
      <c r="A1878" s="70">
        <v>44364</v>
      </c>
      <c r="B1878">
        <v>398.63073730470001</v>
      </c>
      <c r="C1878">
        <v>126.8248748779</v>
      </c>
      <c r="D1878">
        <v>129.1413269043</v>
      </c>
      <c r="E1878">
        <v>18.6189975739</v>
      </c>
      <c r="F1878">
        <v>-3.3143259999999998E-4</v>
      </c>
      <c r="G1878">
        <v>1.48608366E-2</v>
      </c>
      <c r="H1878">
        <v>1.25221199E-2</v>
      </c>
      <c r="I1878">
        <v>4.6460733300000001E-2</v>
      </c>
    </row>
    <row r="1879" spans="1:9" x14ac:dyDescent="0.3">
      <c r="A1879" s="70">
        <v>44365</v>
      </c>
      <c r="B1879">
        <v>393.25299072270002</v>
      </c>
      <c r="C1879">
        <v>129.2099609375</v>
      </c>
      <c r="D1879">
        <v>127.8380813599</v>
      </c>
      <c r="E1879">
        <v>18.600536346399998</v>
      </c>
      <c r="F1879">
        <v>-1.35823709E-2</v>
      </c>
      <c r="G1879">
        <v>1.8631488500000001E-2</v>
      </c>
      <c r="H1879">
        <v>-1.01428883E-2</v>
      </c>
      <c r="I1879">
        <v>-9.920183E-4</v>
      </c>
    </row>
    <row r="1880" spans="1:9" x14ac:dyDescent="0.3">
      <c r="A1880" s="70">
        <v>44368</v>
      </c>
      <c r="B1880">
        <v>398.8828125</v>
      </c>
      <c r="C1880">
        <v>127.046585083</v>
      </c>
      <c r="D1880">
        <v>129.64106750490001</v>
      </c>
      <c r="E1880">
        <v>18.389465332</v>
      </c>
      <c r="F1880">
        <v>1.42145237E-2</v>
      </c>
      <c r="G1880">
        <v>-1.6884854500000001E-2</v>
      </c>
      <c r="H1880">
        <v>1.4005138800000001E-2</v>
      </c>
      <c r="I1880">
        <v>-1.1412451800000001E-2</v>
      </c>
    </row>
    <row r="1881" spans="1:9" x14ac:dyDescent="0.3">
      <c r="A1881" s="70">
        <v>44369</v>
      </c>
      <c r="B1881">
        <v>401.0153503418</v>
      </c>
      <c r="C1881">
        <v>127.35688018800001</v>
      </c>
      <c r="D1881">
        <v>131.28729248050001</v>
      </c>
      <c r="E1881">
        <v>18.848026275599999</v>
      </c>
      <c r="F1881">
        <v>5.3320360000000001E-3</v>
      </c>
      <c r="G1881">
        <v>2.4393949E-3</v>
      </c>
      <c r="H1881">
        <v>1.26183817E-2</v>
      </c>
      <c r="I1881">
        <v>2.4630237199999998E-2</v>
      </c>
    </row>
    <row r="1882" spans="1:9" x14ac:dyDescent="0.3">
      <c r="A1882" s="70">
        <v>44370</v>
      </c>
      <c r="B1882">
        <v>400.53198242190001</v>
      </c>
      <c r="C1882">
        <v>127.02885437010001</v>
      </c>
      <c r="D1882">
        <v>131.01290893550001</v>
      </c>
      <c r="E1882">
        <v>19.0181694031</v>
      </c>
      <c r="F1882">
        <v>-1.2060872000000001E-3</v>
      </c>
      <c r="G1882">
        <v>-2.5789654E-3</v>
      </c>
      <c r="H1882">
        <v>-2.0921345E-3</v>
      </c>
      <c r="I1882">
        <v>8.9866049999999999E-3</v>
      </c>
    </row>
    <row r="1883" spans="1:9" x14ac:dyDescent="0.3">
      <c r="A1883" s="70">
        <v>44371</v>
      </c>
      <c r="B1883">
        <v>402.90145874019998</v>
      </c>
      <c r="C1883">
        <v>127.232749939</v>
      </c>
      <c r="D1883">
        <v>130.72874450680001</v>
      </c>
      <c r="E1883">
        <v>19.166120529200001</v>
      </c>
      <c r="F1883">
        <v>5.8983932000000001E-3</v>
      </c>
      <c r="G1883">
        <v>1.6038254E-3</v>
      </c>
      <c r="H1883">
        <v>-2.1713359999999998E-3</v>
      </c>
      <c r="I1883">
        <v>7.7493579999999996E-3</v>
      </c>
    </row>
    <row r="1884" spans="1:9" x14ac:dyDescent="0.3">
      <c r="A1884" s="70">
        <v>44372</v>
      </c>
      <c r="B1884">
        <v>404.3325805664</v>
      </c>
      <c r="C1884">
        <v>125.9117431641</v>
      </c>
      <c r="D1884">
        <v>130.43479919430001</v>
      </c>
      <c r="E1884">
        <v>18.991983413700002</v>
      </c>
      <c r="F1884">
        <v>3.5457457000000001E-3</v>
      </c>
      <c r="G1884">
        <v>-1.04368754E-2</v>
      </c>
      <c r="H1884">
        <v>-2.2510449000000001E-3</v>
      </c>
      <c r="I1884">
        <v>-9.1272000999999998E-3</v>
      </c>
    </row>
    <row r="1885" spans="1:9" x14ac:dyDescent="0.3">
      <c r="A1885" s="70">
        <v>44375</v>
      </c>
      <c r="B1885">
        <v>405.14767456049998</v>
      </c>
      <c r="C1885">
        <v>127.2061462402</v>
      </c>
      <c r="D1885">
        <v>132.07122802730001</v>
      </c>
      <c r="E1885">
        <v>19.944025039700001</v>
      </c>
      <c r="F1885">
        <v>2.0138706999999999E-3</v>
      </c>
      <c r="G1885">
        <v>1.02277588E-2</v>
      </c>
      <c r="H1885">
        <v>1.24679044E-2</v>
      </c>
      <c r="I1885">
        <v>4.8912637199999998E-2</v>
      </c>
    </row>
    <row r="1886" spans="1:9" x14ac:dyDescent="0.3">
      <c r="A1886" s="70">
        <v>44376</v>
      </c>
      <c r="B1886">
        <v>405.36563110349999</v>
      </c>
      <c r="C1886">
        <v>127.41900634770001</v>
      </c>
      <c r="D1886">
        <v>133.59007263180001</v>
      </c>
      <c r="E1886">
        <v>19.9856891632</v>
      </c>
      <c r="F1886">
        <v>5.3782350000000005E-4</v>
      </c>
      <c r="G1886">
        <v>1.6719491999999999E-3</v>
      </c>
      <c r="H1886">
        <v>1.1434568399999999E-2</v>
      </c>
      <c r="I1886">
        <v>2.0868738999999998E-3</v>
      </c>
    </row>
    <row r="1887" spans="1:9" x14ac:dyDescent="0.3">
      <c r="A1887" s="70">
        <v>44377</v>
      </c>
      <c r="B1887">
        <v>405.7068786621</v>
      </c>
      <c r="C1887">
        <v>127.9864196777</v>
      </c>
      <c r="D1887">
        <v>134.20742797849999</v>
      </c>
      <c r="E1887">
        <v>19.961486816400001</v>
      </c>
      <c r="F1887">
        <v>8.4147240000000004E-4</v>
      </c>
      <c r="G1887">
        <v>4.4432435999999997E-3</v>
      </c>
      <c r="H1887">
        <v>4.6106213999999998E-3</v>
      </c>
      <c r="I1887">
        <v>-1.2117177E-3</v>
      </c>
    </row>
    <row r="1888" spans="1:9" x14ac:dyDescent="0.3">
      <c r="A1888" s="70">
        <v>44378</v>
      </c>
      <c r="B1888">
        <v>407.95309448239999</v>
      </c>
      <c r="C1888">
        <v>127.9935302734</v>
      </c>
      <c r="D1888">
        <v>134.51119995120001</v>
      </c>
      <c r="E1888">
        <v>20.170558929399999</v>
      </c>
      <c r="F1888">
        <v>5.5212782000000002E-3</v>
      </c>
      <c r="G1888">
        <v>5.5555900000000001E-5</v>
      </c>
      <c r="H1888">
        <v>2.2608935000000001E-3</v>
      </c>
      <c r="I1888">
        <v>1.04193046E-2</v>
      </c>
    </row>
    <row r="1889" spans="1:9" x14ac:dyDescent="0.3">
      <c r="A1889" s="70">
        <v>44379</v>
      </c>
      <c r="B1889">
        <v>411.0712890625</v>
      </c>
      <c r="C1889">
        <v>128.765914917</v>
      </c>
      <c r="D1889">
        <v>137.14710998539999</v>
      </c>
      <c r="E1889">
        <v>20.444995880099999</v>
      </c>
      <c r="F1889">
        <v>7.6144489000000001E-3</v>
      </c>
      <c r="G1889">
        <v>6.0164249999999997E-3</v>
      </c>
      <c r="H1889">
        <v>1.9406678600000001E-2</v>
      </c>
      <c r="I1889">
        <v>1.35140898E-2</v>
      </c>
    </row>
    <row r="1890" spans="1:9" x14ac:dyDescent="0.3">
      <c r="A1890" s="70">
        <v>44383</v>
      </c>
      <c r="B1890">
        <v>410.3225402832</v>
      </c>
      <c r="C1890">
        <v>130.27514648440001</v>
      </c>
      <c r="D1890">
        <v>139.165725708</v>
      </c>
      <c r="E1890">
        <v>20.656059265100001</v>
      </c>
      <c r="F1890">
        <v>-1.8231180999999999E-3</v>
      </c>
      <c r="G1890">
        <v>1.16525823E-2</v>
      </c>
      <c r="H1890">
        <v>1.4611348999999999E-2</v>
      </c>
      <c r="I1890">
        <v>1.02705509E-2</v>
      </c>
    </row>
    <row r="1891" spans="1:9" x14ac:dyDescent="0.3">
      <c r="A1891" s="70">
        <v>44384</v>
      </c>
      <c r="B1891">
        <v>411.77267456049998</v>
      </c>
      <c r="C1891">
        <v>131.42924499509999</v>
      </c>
      <c r="D1891">
        <v>141.66444396969999</v>
      </c>
      <c r="E1891">
        <v>20.329980850199998</v>
      </c>
      <c r="F1891">
        <v>3.5279023E-3</v>
      </c>
      <c r="G1891">
        <v>8.8199207000000009E-3</v>
      </c>
      <c r="H1891">
        <v>1.77956963E-2</v>
      </c>
      <c r="I1891">
        <v>-1.5912017600000002E-2</v>
      </c>
    </row>
    <row r="1892" spans="1:9" x14ac:dyDescent="0.3">
      <c r="A1892" s="70">
        <v>44385</v>
      </c>
      <c r="B1892">
        <v>408.41744995120001</v>
      </c>
      <c r="C1892">
        <v>131.9441833496</v>
      </c>
      <c r="D1892">
        <v>140.3611907959</v>
      </c>
      <c r="E1892">
        <v>19.8619422913</v>
      </c>
      <c r="F1892">
        <v>-8.1816232999999995E-3</v>
      </c>
      <c r="G1892">
        <v>3.9103337999999996E-3</v>
      </c>
      <c r="H1892">
        <v>-9.2421559999999996E-3</v>
      </c>
      <c r="I1892">
        <v>-2.3291232700000001E-2</v>
      </c>
    </row>
    <row r="1893" spans="1:9" x14ac:dyDescent="0.3">
      <c r="A1893" s="70">
        <v>44386</v>
      </c>
      <c r="B1893">
        <v>412.77731323239999</v>
      </c>
      <c r="C1893">
        <v>130.0887298584</v>
      </c>
      <c r="D1893">
        <v>142.19360351559999</v>
      </c>
      <c r="E1893">
        <v>20.0091400146</v>
      </c>
      <c r="F1893">
        <v>1.0618441399999999E-2</v>
      </c>
      <c r="G1893">
        <v>-1.41622247E-2</v>
      </c>
      <c r="H1893">
        <v>1.29704995E-2</v>
      </c>
      <c r="I1893">
        <v>7.3837169000000001E-3</v>
      </c>
    </row>
    <row r="1894" spans="1:9" x14ac:dyDescent="0.3">
      <c r="A1894" s="70">
        <v>44389</v>
      </c>
      <c r="B1894">
        <v>414.255859375</v>
      </c>
      <c r="C1894">
        <v>129.92002868649999</v>
      </c>
      <c r="D1894">
        <v>141.59588623050001</v>
      </c>
      <c r="E1894">
        <v>20.470441818200001</v>
      </c>
      <c r="F1894">
        <v>3.5755462999999999E-3</v>
      </c>
      <c r="G1894">
        <v>-1.2976578000000001E-3</v>
      </c>
      <c r="H1894">
        <v>-4.2124053000000003E-3</v>
      </c>
      <c r="I1894">
        <v>2.2792813200000001E-2</v>
      </c>
    </row>
    <row r="1895" spans="1:9" x14ac:dyDescent="0.3">
      <c r="A1895" s="70">
        <v>44390</v>
      </c>
      <c r="B1895">
        <v>412.84365844730002</v>
      </c>
      <c r="C1895">
        <v>128.92570495609999</v>
      </c>
      <c r="D1895">
        <v>142.71299743649999</v>
      </c>
      <c r="E1895">
        <v>20.2084751129</v>
      </c>
      <c r="F1895">
        <v>-3.4148303999999999E-3</v>
      </c>
      <c r="G1895">
        <v>-7.6827893000000003E-3</v>
      </c>
      <c r="H1895">
        <v>7.8584737999999998E-3</v>
      </c>
      <c r="I1895">
        <v>-1.2879906700000001E-2</v>
      </c>
    </row>
    <row r="1896" spans="1:9" x14ac:dyDescent="0.3">
      <c r="A1896" s="70">
        <v>44391</v>
      </c>
      <c r="B1896">
        <v>413.45971679690001</v>
      </c>
      <c r="C1896">
        <v>130.39054870609999</v>
      </c>
      <c r="D1896">
        <v>146.15240478519999</v>
      </c>
      <c r="E1896">
        <v>19.8008155823</v>
      </c>
      <c r="F1896">
        <v>1.4911193000000001E-3</v>
      </c>
      <c r="G1896">
        <v>1.1297859699999999E-2</v>
      </c>
      <c r="H1896">
        <v>2.38143431E-2</v>
      </c>
      <c r="I1896">
        <v>-2.0378948599999998E-2</v>
      </c>
    </row>
    <row r="1897" spans="1:9" x14ac:dyDescent="0.3">
      <c r="A1897" s="70">
        <v>44392</v>
      </c>
      <c r="B1897">
        <v>412.04748535160002</v>
      </c>
      <c r="C1897">
        <v>131.82884216310001</v>
      </c>
      <c r="D1897">
        <v>145.49588012699999</v>
      </c>
      <c r="E1897">
        <v>18.927364349400001</v>
      </c>
      <c r="F1897">
        <v>-3.4214912000000001E-3</v>
      </c>
      <c r="G1897">
        <v>1.09702633E-2</v>
      </c>
      <c r="H1897">
        <v>-4.5021747000000001E-3</v>
      </c>
      <c r="I1897">
        <v>-4.5114403800000001E-2</v>
      </c>
    </row>
    <row r="1898" spans="1:9" x14ac:dyDescent="0.3">
      <c r="A1898" s="70">
        <v>44393</v>
      </c>
      <c r="B1898">
        <v>408.8155822754</v>
      </c>
      <c r="C1898">
        <v>131.58024597170001</v>
      </c>
      <c r="D1898">
        <v>143.44790649410001</v>
      </c>
      <c r="E1898">
        <v>18.123762130700001</v>
      </c>
      <c r="F1898">
        <v>-7.8744430999999997E-3</v>
      </c>
      <c r="G1898">
        <v>-1.8875299000000001E-3</v>
      </c>
      <c r="H1898">
        <v>-1.41758226E-2</v>
      </c>
      <c r="I1898">
        <v>-4.3384821900000002E-2</v>
      </c>
    </row>
    <row r="1899" spans="1:9" x14ac:dyDescent="0.3">
      <c r="A1899" s="70">
        <v>44396</v>
      </c>
      <c r="B1899">
        <v>402.77822875980002</v>
      </c>
      <c r="C1899">
        <v>134.4655456543</v>
      </c>
      <c r="D1899">
        <v>139.5870513916</v>
      </c>
      <c r="E1899">
        <v>18.7412452698</v>
      </c>
      <c r="F1899">
        <v>-1.4878045600000001E-2</v>
      </c>
      <c r="G1899">
        <v>2.16910991E-2</v>
      </c>
      <c r="H1899">
        <v>-2.7283517399999999E-2</v>
      </c>
      <c r="I1899">
        <v>3.3502822299999999E-2</v>
      </c>
    </row>
    <row r="1900" spans="1:9" x14ac:dyDescent="0.3">
      <c r="A1900" s="70">
        <v>44397</v>
      </c>
      <c r="B1900">
        <v>408.5502319336</v>
      </c>
      <c r="C1900">
        <v>133.16931152340001</v>
      </c>
      <c r="D1900">
        <v>143.21270751949999</v>
      </c>
      <c r="E1900">
        <v>18.5738353729</v>
      </c>
      <c r="F1900">
        <v>1.42287639E-2</v>
      </c>
      <c r="G1900">
        <v>-9.6866625000000001E-3</v>
      </c>
      <c r="H1900">
        <v>2.5642559299999999E-2</v>
      </c>
      <c r="I1900">
        <v>-8.9728344000000008E-3</v>
      </c>
    </row>
    <row r="1901" spans="1:9" x14ac:dyDescent="0.3">
      <c r="A1901" s="70">
        <v>44398</v>
      </c>
      <c r="B1901">
        <v>411.85800170900001</v>
      </c>
      <c r="C1901">
        <v>131.4825744629</v>
      </c>
      <c r="D1901">
        <v>142.47778320309999</v>
      </c>
      <c r="E1901">
        <v>19.370204925500001</v>
      </c>
      <c r="F1901">
        <v>8.0637603999999998E-3</v>
      </c>
      <c r="G1901">
        <v>-1.2747008299999999E-2</v>
      </c>
      <c r="H1901">
        <v>-5.1449099999999999E-3</v>
      </c>
      <c r="I1901">
        <v>4.1982166899999999E-2</v>
      </c>
    </row>
    <row r="1902" spans="1:9" x14ac:dyDescent="0.3">
      <c r="A1902" s="70">
        <v>44399</v>
      </c>
      <c r="B1902">
        <v>412.72045898440001</v>
      </c>
      <c r="C1902">
        <v>132.72549438479999</v>
      </c>
      <c r="D1902">
        <v>143.8496246338</v>
      </c>
      <c r="E1902">
        <v>19.553823471099999</v>
      </c>
      <c r="F1902">
        <v>2.0918751E-3</v>
      </c>
      <c r="G1902">
        <v>9.4087140999999999E-3</v>
      </c>
      <c r="H1902">
        <v>9.5824003999999997E-3</v>
      </c>
      <c r="I1902">
        <v>9.4347844E-3</v>
      </c>
    </row>
    <row r="1903" spans="1:9" x14ac:dyDescent="0.3">
      <c r="A1903" s="70">
        <v>44400</v>
      </c>
      <c r="B1903">
        <v>416.9665222168</v>
      </c>
      <c r="C1903">
        <v>131.83763122560001</v>
      </c>
      <c r="D1903">
        <v>145.57427978519999</v>
      </c>
      <c r="E1903">
        <v>19.517900466899999</v>
      </c>
      <c r="F1903">
        <v>1.02354271E-2</v>
      </c>
      <c r="G1903">
        <v>-6.7119444000000002E-3</v>
      </c>
      <c r="H1903">
        <v>1.1917989800000001E-2</v>
      </c>
      <c r="I1903">
        <v>-1.8388241E-3</v>
      </c>
    </row>
    <row r="1904" spans="1:9" x14ac:dyDescent="0.3">
      <c r="A1904" s="70">
        <v>44403</v>
      </c>
      <c r="B1904">
        <v>417.9900817871</v>
      </c>
      <c r="C1904">
        <v>131.44703674319999</v>
      </c>
      <c r="D1904">
        <v>145.99563598629999</v>
      </c>
      <c r="E1904">
        <v>19.2544384003</v>
      </c>
      <c r="F1904">
        <v>2.4517683000000001E-3</v>
      </c>
      <c r="G1904">
        <v>-2.9670908999999998E-3</v>
      </c>
      <c r="H1904">
        <v>2.8902604000000001E-3</v>
      </c>
      <c r="I1904">
        <v>-1.35904167E-2</v>
      </c>
    </row>
    <row r="1905" spans="1:9" x14ac:dyDescent="0.3">
      <c r="A1905" s="70">
        <v>44404</v>
      </c>
      <c r="B1905">
        <v>416.08508300779999</v>
      </c>
      <c r="C1905">
        <v>132.8497467041</v>
      </c>
      <c r="D1905">
        <v>143.82028198239999</v>
      </c>
      <c r="E1905">
        <v>19.168615341199999</v>
      </c>
      <c r="F1905">
        <v>-4.5679387000000004E-3</v>
      </c>
      <c r="G1905">
        <v>1.06147575E-2</v>
      </c>
      <c r="H1905">
        <v>-1.50122524E-2</v>
      </c>
      <c r="I1905">
        <v>-4.4672764999999998E-3</v>
      </c>
    </row>
    <row r="1906" spans="1:9" x14ac:dyDescent="0.3">
      <c r="A1906" s="70">
        <v>44405</v>
      </c>
      <c r="B1906">
        <v>415.91445922849999</v>
      </c>
      <c r="C1906">
        <v>132.8586730957</v>
      </c>
      <c r="D1906">
        <v>142.06622314449999</v>
      </c>
      <c r="E1906">
        <v>19.463010787999998</v>
      </c>
      <c r="F1906">
        <v>-4.1015350000000002E-4</v>
      </c>
      <c r="G1906">
        <v>6.7189399999999997E-5</v>
      </c>
      <c r="H1906">
        <v>-1.2271169300000001E-2</v>
      </c>
      <c r="I1906">
        <v>1.5241457599999999E-2</v>
      </c>
    </row>
    <row r="1907" spans="1:9" x14ac:dyDescent="0.3">
      <c r="A1907" s="70">
        <v>44406</v>
      </c>
      <c r="B1907">
        <v>417.6393737793</v>
      </c>
      <c r="C1907">
        <v>132.1217956543</v>
      </c>
      <c r="D1907">
        <v>142.71299743649999</v>
      </c>
      <c r="E1907">
        <v>19.621681213399999</v>
      </c>
      <c r="F1907">
        <v>4.1387057000000001E-3</v>
      </c>
      <c r="G1907">
        <v>-5.5617634000000001E-3</v>
      </c>
      <c r="H1907">
        <v>4.5422934999999999E-3</v>
      </c>
      <c r="I1907">
        <v>8.1193576999999996E-3</v>
      </c>
    </row>
    <row r="1908" spans="1:9" x14ac:dyDescent="0.3">
      <c r="A1908" s="70">
        <v>44407</v>
      </c>
      <c r="B1908">
        <v>415.61111450200002</v>
      </c>
      <c r="C1908">
        <v>132.74325561520001</v>
      </c>
      <c r="D1908">
        <v>142.92852783199999</v>
      </c>
      <c r="E1908">
        <v>19.4590187073</v>
      </c>
      <c r="F1908">
        <v>-4.8683158999999997E-3</v>
      </c>
      <c r="G1908">
        <v>4.6926622000000003E-3</v>
      </c>
      <c r="H1908">
        <v>1.5090974E-3</v>
      </c>
      <c r="I1908">
        <v>-8.3244899000000008E-3</v>
      </c>
    </row>
    <row r="1909" spans="1:9" x14ac:dyDescent="0.3">
      <c r="A1909" s="70">
        <v>44410</v>
      </c>
      <c r="B1909">
        <v>414.73922729489999</v>
      </c>
      <c r="C1909">
        <v>133.92720031740001</v>
      </c>
      <c r="D1909">
        <v>142.59538269039999</v>
      </c>
      <c r="E1909">
        <v>19.709501266499998</v>
      </c>
      <c r="F1909">
        <v>-2.1000474E-3</v>
      </c>
      <c r="G1909">
        <v>8.8795174000000001E-3</v>
      </c>
      <c r="H1909">
        <v>-2.3335718999999999E-3</v>
      </c>
      <c r="I1909">
        <v>1.27901679E-2</v>
      </c>
    </row>
    <row r="1910" spans="1:9" x14ac:dyDescent="0.3">
      <c r="A1910" s="70">
        <v>44411</v>
      </c>
      <c r="B1910">
        <v>418.11331176760001</v>
      </c>
      <c r="C1910">
        <v>133.998336792</v>
      </c>
      <c r="D1910">
        <v>144.39840698239999</v>
      </c>
      <c r="E1910">
        <v>19.774372100800001</v>
      </c>
      <c r="F1910">
        <v>8.1025218E-3</v>
      </c>
      <c r="G1910">
        <v>5.3101679999999999E-4</v>
      </c>
      <c r="H1910">
        <v>1.25650664E-2</v>
      </c>
      <c r="I1910">
        <v>3.2859437000000002E-3</v>
      </c>
    </row>
    <row r="1911" spans="1:9" x14ac:dyDescent="0.3">
      <c r="A1911" s="70">
        <v>44412</v>
      </c>
      <c r="B1911">
        <v>416.056640625</v>
      </c>
      <c r="C1911">
        <v>134.2738647461</v>
      </c>
      <c r="D1911">
        <v>143.9966430664</v>
      </c>
      <c r="E1911">
        <v>20.232429504399999</v>
      </c>
      <c r="F1911">
        <v>-4.9310702000000001E-3</v>
      </c>
      <c r="G1911">
        <v>2.0540932E-3</v>
      </c>
      <c r="H1911">
        <v>-2.7862071999999998E-3</v>
      </c>
      <c r="I1911">
        <v>2.28999771E-2</v>
      </c>
    </row>
    <row r="1912" spans="1:9" x14ac:dyDescent="0.3">
      <c r="A1912" s="70">
        <v>44413</v>
      </c>
      <c r="B1912">
        <v>418.69149780269998</v>
      </c>
      <c r="C1912">
        <v>133.5894165039</v>
      </c>
      <c r="D1912">
        <v>144.10444641110001</v>
      </c>
      <c r="E1912">
        <v>20.594684600800001</v>
      </c>
      <c r="F1912">
        <v>6.3129602999999999E-3</v>
      </c>
      <c r="G1912">
        <v>-5.1104408999999998E-3</v>
      </c>
      <c r="H1912">
        <v>7.4837169999999998E-4</v>
      </c>
      <c r="I1912">
        <v>1.7746275299999999E-2</v>
      </c>
    </row>
    <row r="1913" spans="1:9" x14ac:dyDescent="0.3">
      <c r="A1913" s="70">
        <v>44414</v>
      </c>
      <c r="B1913">
        <v>419.38333129879999</v>
      </c>
      <c r="C1913">
        <v>131.35835266110001</v>
      </c>
      <c r="D1913">
        <v>143.41748046879999</v>
      </c>
      <c r="E1913">
        <v>20.324239730799999</v>
      </c>
      <c r="F1913">
        <v>1.6510069000000001E-3</v>
      </c>
      <c r="G1913">
        <v>-1.6841935200000002E-2</v>
      </c>
      <c r="H1913">
        <v>-4.7785381999999998E-3</v>
      </c>
      <c r="I1913">
        <v>-1.32187643E-2</v>
      </c>
    </row>
    <row r="1914" spans="1:9" x14ac:dyDescent="0.3">
      <c r="A1914" s="70">
        <v>44417</v>
      </c>
      <c r="B1914">
        <v>419.0421447754</v>
      </c>
      <c r="C1914">
        <v>130.88729858400001</v>
      </c>
      <c r="D1914">
        <v>143.36839294430001</v>
      </c>
      <c r="E1914">
        <v>20.2533855438</v>
      </c>
      <c r="F1914">
        <v>-8.1387449999999997E-4</v>
      </c>
      <c r="G1914">
        <v>-3.5924682000000002E-3</v>
      </c>
      <c r="H1914">
        <v>-3.4232879999999998E-4</v>
      </c>
      <c r="I1914">
        <v>-3.4922821999999998E-3</v>
      </c>
    </row>
    <row r="1915" spans="1:9" x14ac:dyDescent="0.3">
      <c r="A1915" s="70">
        <v>44418</v>
      </c>
      <c r="B1915">
        <v>419.56338500980002</v>
      </c>
      <c r="C1915">
        <v>130.28286743160001</v>
      </c>
      <c r="D1915">
        <v>142.88751220699999</v>
      </c>
      <c r="E1915">
        <v>19.8951244354</v>
      </c>
      <c r="F1915">
        <v>1.243112E-3</v>
      </c>
      <c r="G1915">
        <v>-4.6286468000000004E-3</v>
      </c>
      <c r="H1915">
        <v>-3.3597992999999998E-3</v>
      </c>
      <c r="I1915">
        <v>-1.7847268499999999E-2</v>
      </c>
    </row>
    <row r="1916" spans="1:9" x14ac:dyDescent="0.3">
      <c r="A1916" s="70">
        <v>44419</v>
      </c>
      <c r="B1916">
        <v>420.60598754879999</v>
      </c>
      <c r="C1916">
        <v>130.20278930660001</v>
      </c>
      <c r="D1916">
        <v>143.14268493649999</v>
      </c>
      <c r="E1916">
        <v>19.6586112976</v>
      </c>
      <c r="F1916">
        <v>2.4818878000000002E-3</v>
      </c>
      <c r="G1916">
        <v>-6.1483709999999995E-4</v>
      </c>
      <c r="H1916">
        <v>1.7842368000000001E-3</v>
      </c>
      <c r="I1916">
        <v>-1.1959222199999999E-2</v>
      </c>
    </row>
    <row r="1917" spans="1:9" x14ac:dyDescent="0.3">
      <c r="A1917" s="70">
        <v>44420</v>
      </c>
      <c r="B1917">
        <v>421.86651611330001</v>
      </c>
      <c r="C1917">
        <v>129.98948669430001</v>
      </c>
      <c r="D1917">
        <v>146.11625671389999</v>
      </c>
      <c r="E1917">
        <v>19.8641872406</v>
      </c>
      <c r="F1917">
        <v>2.9924525999999998E-3</v>
      </c>
      <c r="G1917">
        <v>-1.6395772E-3</v>
      </c>
      <c r="H1917">
        <v>2.05606542E-2</v>
      </c>
      <c r="I1917">
        <v>1.0402998E-2</v>
      </c>
    </row>
    <row r="1918" spans="1:9" x14ac:dyDescent="0.3">
      <c r="A1918" s="70">
        <v>44421</v>
      </c>
      <c r="B1918">
        <v>422.63418579099999</v>
      </c>
      <c r="C1918">
        <v>132.04280090329999</v>
      </c>
      <c r="D1918">
        <v>146.32232666019999</v>
      </c>
      <c r="E1918">
        <v>20.146610259999999</v>
      </c>
      <c r="F1918">
        <v>1.8180443999999999E-3</v>
      </c>
      <c r="G1918">
        <v>1.56725437E-2</v>
      </c>
      <c r="H1918">
        <v>1.4093214E-3</v>
      </c>
      <c r="I1918">
        <v>1.41175746E-2</v>
      </c>
    </row>
    <row r="1919" spans="1:9" x14ac:dyDescent="0.3">
      <c r="A1919" s="70">
        <v>44424</v>
      </c>
      <c r="B1919">
        <v>423.62942504879999</v>
      </c>
      <c r="C1919">
        <v>132.3628540039</v>
      </c>
      <c r="D1919">
        <v>148.3047027588</v>
      </c>
      <c r="E1919">
        <v>19.909093856799998</v>
      </c>
      <c r="F1919">
        <v>2.3520797000000002E-3</v>
      </c>
      <c r="G1919">
        <v>2.4209259999999999E-3</v>
      </c>
      <c r="H1919">
        <v>1.3457054600000001E-2</v>
      </c>
      <c r="I1919">
        <v>-1.1859443900000001E-2</v>
      </c>
    </row>
    <row r="1920" spans="1:9" x14ac:dyDescent="0.3">
      <c r="A1920" s="70">
        <v>44425</v>
      </c>
      <c r="B1920">
        <v>420.8523864746</v>
      </c>
      <c r="C1920">
        <v>132.30946350100001</v>
      </c>
      <c r="D1920">
        <v>147.3920288086</v>
      </c>
      <c r="E1920">
        <v>19.418100357099998</v>
      </c>
      <c r="F1920">
        <v>-6.5769293000000001E-3</v>
      </c>
      <c r="G1920">
        <v>-4.0344609999999999E-4</v>
      </c>
      <c r="H1920">
        <v>-6.1730600999999998E-3</v>
      </c>
      <c r="I1920">
        <v>-2.4970965899999999E-2</v>
      </c>
    </row>
    <row r="1921" spans="1:9" x14ac:dyDescent="0.3">
      <c r="A1921" s="70">
        <v>44426</v>
      </c>
      <c r="B1921">
        <v>416.24615478520002</v>
      </c>
      <c r="C1921">
        <v>132.7538909912</v>
      </c>
      <c r="D1921">
        <v>143.6333618164</v>
      </c>
      <c r="E1921">
        <v>19.000961303699999</v>
      </c>
      <c r="F1921">
        <v>-1.10053427E-2</v>
      </c>
      <c r="G1921">
        <v>3.3533712E-3</v>
      </c>
      <c r="H1921">
        <v>-2.58319454E-2</v>
      </c>
      <c r="I1921">
        <v>-2.1716066400000001E-2</v>
      </c>
    </row>
    <row r="1922" spans="1:9" x14ac:dyDescent="0.3">
      <c r="A1922" s="70">
        <v>44427</v>
      </c>
      <c r="B1922">
        <v>416.890625</v>
      </c>
      <c r="C1922">
        <v>133.73161315920001</v>
      </c>
      <c r="D1922">
        <v>143.96701049800001</v>
      </c>
      <c r="E1922">
        <v>19.757406234699999</v>
      </c>
      <c r="F1922">
        <v>1.5470937000000001E-3</v>
      </c>
      <c r="G1922">
        <v>7.3379342999999996E-3</v>
      </c>
      <c r="H1922">
        <v>2.3202253000000001E-3</v>
      </c>
      <c r="I1922">
        <v>3.9038847500000001E-2</v>
      </c>
    </row>
    <row r="1923" spans="1:9" x14ac:dyDescent="0.3">
      <c r="A1923" s="70">
        <v>44428</v>
      </c>
      <c r="B1923">
        <v>420.2078552246</v>
      </c>
      <c r="C1923">
        <v>133.82055664059999</v>
      </c>
      <c r="D1923">
        <v>145.4292602539</v>
      </c>
      <c r="E1923">
        <v>20.773317337000002</v>
      </c>
      <c r="F1923">
        <v>7.9255850000000006E-3</v>
      </c>
      <c r="G1923">
        <v>6.6486829999999999E-4</v>
      </c>
      <c r="H1923">
        <v>1.0105605E-2</v>
      </c>
      <c r="I1923">
        <v>5.0140922599999999E-2</v>
      </c>
    </row>
    <row r="1924" spans="1:9" x14ac:dyDescent="0.3">
      <c r="A1924" s="70">
        <v>44431</v>
      </c>
      <c r="B1924">
        <v>423.90423583979998</v>
      </c>
      <c r="C1924">
        <v>133.73161315920001</v>
      </c>
      <c r="D1924">
        <v>146.92095947269999</v>
      </c>
      <c r="E1924">
        <v>21.912975311299999</v>
      </c>
      <c r="F1924">
        <v>8.7580886E-3</v>
      </c>
      <c r="G1924">
        <v>-6.6486829999999999E-4</v>
      </c>
      <c r="H1924">
        <v>1.0204966899999999E-2</v>
      </c>
      <c r="I1924">
        <v>5.3409598500000002E-2</v>
      </c>
    </row>
    <row r="1925" spans="1:9" x14ac:dyDescent="0.3">
      <c r="A1925" s="70">
        <v>44432</v>
      </c>
      <c r="B1925">
        <v>424.5771484375</v>
      </c>
      <c r="C1925">
        <v>132.69163513180001</v>
      </c>
      <c r="D1925">
        <v>146.83264160159999</v>
      </c>
      <c r="E1925">
        <v>21.748315811200001</v>
      </c>
      <c r="F1925">
        <v>1.5861579E-3</v>
      </c>
      <c r="G1925">
        <v>-7.8070012000000001E-3</v>
      </c>
      <c r="H1925">
        <v>-6.0130579999999995E-4</v>
      </c>
      <c r="I1925">
        <v>-7.5426208000000002E-3</v>
      </c>
    </row>
    <row r="1926" spans="1:9" x14ac:dyDescent="0.3">
      <c r="A1926" s="70">
        <v>44433</v>
      </c>
      <c r="B1926">
        <v>425.46807861330001</v>
      </c>
      <c r="C1926">
        <v>131.58944702150001</v>
      </c>
      <c r="D1926">
        <v>145.5961303711</v>
      </c>
      <c r="E1926">
        <v>22.167457580600001</v>
      </c>
      <c r="F1926">
        <v>2.0961955000000001E-3</v>
      </c>
      <c r="G1926">
        <v>-8.3410775000000003E-3</v>
      </c>
      <c r="H1926">
        <v>-8.4568873999999999E-3</v>
      </c>
      <c r="I1926">
        <v>1.9089018100000001E-2</v>
      </c>
    </row>
    <row r="1927" spans="1:9" x14ac:dyDescent="0.3">
      <c r="A1927" s="70">
        <v>44434</v>
      </c>
      <c r="B1927">
        <v>422.95642089839998</v>
      </c>
      <c r="C1927">
        <v>131.95390319820001</v>
      </c>
      <c r="D1927">
        <v>144.79139709469999</v>
      </c>
      <c r="E1927">
        <v>22.022754669200001</v>
      </c>
      <c r="F1927">
        <v>-5.9207744999999999E-3</v>
      </c>
      <c r="G1927">
        <v>2.7658175E-3</v>
      </c>
      <c r="H1927">
        <v>-5.5424923999999997E-3</v>
      </c>
      <c r="I1927">
        <v>-6.5491166999999996E-3</v>
      </c>
    </row>
    <row r="1928" spans="1:9" x14ac:dyDescent="0.3">
      <c r="A1928" s="70">
        <v>44435</v>
      </c>
      <c r="B1928">
        <v>426.7381286621</v>
      </c>
      <c r="C1928">
        <v>132.85166931149999</v>
      </c>
      <c r="D1928">
        <v>145.83168029789999</v>
      </c>
      <c r="E1928">
        <v>22.5895881653</v>
      </c>
      <c r="F1928">
        <v>8.9013934000000006E-3</v>
      </c>
      <c r="G1928">
        <v>6.7805940999999996E-3</v>
      </c>
      <c r="H1928">
        <v>7.1590161000000003E-3</v>
      </c>
      <c r="I1928">
        <v>2.54128775E-2</v>
      </c>
    </row>
    <row r="1929" spans="1:9" x14ac:dyDescent="0.3">
      <c r="A1929" s="70">
        <v>44438</v>
      </c>
      <c r="B1929">
        <v>428.61474609380002</v>
      </c>
      <c r="C1929">
        <v>133.19831848140001</v>
      </c>
      <c r="D1929">
        <v>150.2674407959</v>
      </c>
      <c r="E1929">
        <v>22.641479492199998</v>
      </c>
      <c r="F1929">
        <v>4.3879443999999997E-3</v>
      </c>
      <c r="G1929">
        <v>2.6058965000000001E-3</v>
      </c>
      <c r="H1929">
        <v>2.9963563200000001E-2</v>
      </c>
      <c r="I1929">
        <v>2.2945003000000002E-3</v>
      </c>
    </row>
    <row r="1930" spans="1:9" x14ac:dyDescent="0.3">
      <c r="A1930" s="70">
        <v>44439</v>
      </c>
      <c r="B1930">
        <v>427.97967529300001</v>
      </c>
      <c r="C1930">
        <v>132.29168701169999</v>
      </c>
      <c r="D1930">
        <v>149.00144958499999</v>
      </c>
      <c r="E1930">
        <v>22.343038559</v>
      </c>
      <c r="F1930">
        <v>-1.4827809E-3</v>
      </c>
      <c r="G1930">
        <v>-6.8298991999999996E-3</v>
      </c>
      <c r="H1930">
        <v>-8.4606105000000001E-3</v>
      </c>
      <c r="I1930">
        <v>-1.32688011E-2</v>
      </c>
    </row>
    <row r="1931" spans="1:9" x14ac:dyDescent="0.3">
      <c r="A1931" s="70">
        <v>44440</v>
      </c>
      <c r="B1931">
        <v>428.2071838379</v>
      </c>
      <c r="C1931">
        <v>132.51327514650001</v>
      </c>
      <c r="D1931">
        <v>149.6687927246</v>
      </c>
      <c r="E1931">
        <v>22.398935317999999</v>
      </c>
      <c r="F1931">
        <v>5.3144599999999998E-4</v>
      </c>
      <c r="G1931">
        <v>1.6735954000000001E-3</v>
      </c>
      <c r="H1931">
        <v>4.4687696000000002E-3</v>
      </c>
      <c r="I1931">
        <v>2.4986285999999999E-3</v>
      </c>
    </row>
    <row r="1932" spans="1:9" x14ac:dyDescent="0.3">
      <c r="A1932" s="70">
        <v>44441</v>
      </c>
      <c r="B1932">
        <v>429.52462768549998</v>
      </c>
      <c r="C1932">
        <v>133.09176635739999</v>
      </c>
      <c r="D1932">
        <v>150.78758239749999</v>
      </c>
      <c r="E1932">
        <v>22.354022979700002</v>
      </c>
      <c r="F1932">
        <v>3.0719273E-3</v>
      </c>
      <c r="G1932">
        <v>4.3560326999999999E-3</v>
      </c>
      <c r="H1932">
        <v>7.4473031000000002E-3</v>
      </c>
      <c r="I1932">
        <v>-2.0071233000000001E-3</v>
      </c>
    </row>
    <row r="1933" spans="1:9" x14ac:dyDescent="0.3">
      <c r="A1933" s="70">
        <v>44442</v>
      </c>
      <c r="B1933">
        <v>429.42025756840002</v>
      </c>
      <c r="C1933">
        <v>131.88139343259999</v>
      </c>
      <c r="D1933">
        <v>151.42544555660001</v>
      </c>
      <c r="E1933">
        <v>22.800184249899999</v>
      </c>
      <c r="F1933">
        <v>-2.430194E-4</v>
      </c>
      <c r="G1933">
        <v>-9.1358788999999999E-3</v>
      </c>
      <c r="H1933">
        <v>4.2212878999999997E-3</v>
      </c>
      <c r="I1933">
        <v>1.9762313100000001E-2</v>
      </c>
    </row>
    <row r="1934" spans="1:9" x14ac:dyDescent="0.3">
      <c r="A1934" s="70">
        <v>44446</v>
      </c>
      <c r="B1934">
        <v>427.8849182129</v>
      </c>
      <c r="C1934">
        <v>130.76885986330001</v>
      </c>
      <c r="D1934">
        <v>153.7709350586</v>
      </c>
      <c r="E1934">
        <v>22.619527816800002</v>
      </c>
      <c r="F1934">
        <v>-3.5817840000000002E-3</v>
      </c>
      <c r="G1934">
        <v>-8.4716478000000008E-3</v>
      </c>
      <c r="H1934">
        <v>1.53706651E-2</v>
      </c>
      <c r="I1934">
        <v>-7.9550212000000006E-3</v>
      </c>
    </row>
    <row r="1935" spans="1:9" x14ac:dyDescent="0.3">
      <c r="A1935" s="70">
        <v>44447</v>
      </c>
      <c r="B1935">
        <v>427.36364746089998</v>
      </c>
      <c r="C1935">
        <v>131.6588897705</v>
      </c>
      <c r="D1935">
        <v>152.22036743160001</v>
      </c>
      <c r="E1935">
        <v>22.297124862699999</v>
      </c>
      <c r="F1935">
        <v>-1.2189925999999999E-3</v>
      </c>
      <c r="G1935">
        <v>6.7830731999999998E-3</v>
      </c>
      <c r="H1935">
        <v>-1.01348037E-2</v>
      </c>
      <c r="I1935">
        <v>-1.43558557E-2</v>
      </c>
    </row>
    <row r="1936" spans="1:9" x14ac:dyDescent="0.3">
      <c r="A1936" s="70">
        <v>44448</v>
      </c>
      <c r="B1936">
        <v>425.53442382809999</v>
      </c>
      <c r="C1936">
        <v>133.25199890139999</v>
      </c>
      <c r="D1936">
        <v>151.19973754879999</v>
      </c>
      <c r="E1936">
        <v>22.135437011699999</v>
      </c>
      <c r="F1936">
        <v>-4.2894374000000002E-3</v>
      </c>
      <c r="G1936">
        <v>1.20276546E-2</v>
      </c>
      <c r="H1936">
        <v>-6.7275286999999998E-3</v>
      </c>
      <c r="I1936">
        <v>-7.2779311999999997E-3</v>
      </c>
    </row>
    <row r="1937" spans="1:9" x14ac:dyDescent="0.3">
      <c r="A1937" s="70">
        <v>44449</v>
      </c>
      <c r="B1937">
        <v>422.1792602539</v>
      </c>
      <c r="C1937">
        <v>132.07720947269999</v>
      </c>
      <c r="D1937">
        <v>146.19477844240001</v>
      </c>
      <c r="E1937">
        <v>22.435869216899999</v>
      </c>
      <c r="F1937">
        <v>-7.9158356000000006E-3</v>
      </c>
      <c r="G1937">
        <v>-8.8553921999999993E-3</v>
      </c>
      <c r="H1937">
        <v>-3.3661896400000002E-2</v>
      </c>
      <c r="I1937">
        <v>1.3481173500000001E-2</v>
      </c>
    </row>
    <row r="1938" spans="1:9" x14ac:dyDescent="0.3">
      <c r="A1938" s="70">
        <v>44452</v>
      </c>
      <c r="B1938">
        <v>423.25973510739999</v>
      </c>
      <c r="C1938">
        <v>132.87825012210001</v>
      </c>
      <c r="D1938">
        <v>146.7639465332</v>
      </c>
      <c r="E1938">
        <v>22.110479354900001</v>
      </c>
      <c r="F1938">
        <v>2.5560104000000002E-3</v>
      </c>
      <c r="G1938">
        <v>6.0466245000000002E-3</v>
      </c>
      <c r="H1938">
        <v>3.8856587E-3</v>
      </c>
      <c r="I1938">
        <v>-1.46093074E-2</v>
      </c>
    </row>
    <row r="1939" spans="1:9" x14ac:dyDescent="0.3">
      <c r="A1939" s="70">
        <v>44453</v>
      </c>
      <c r="B1939">
        <v>420.97561645510001</v>
      </c>
      <c r="C1939">
        <v>134.4891204834</v>
      </c>
      <c r="D1939">
        <v>145.36058044430001</v>
      </c>
      <c r="E1939">
        <v>22.2003135681</v>
      </c>
      <c r="F1939">
        <v>-5.4111076999999999E-3</v>
      </c>
      <c r="G1939">
        <v>1.20500108E-2</v>
      </c>
      <c r="H1939">
        <v>-9.608073E-3</v>
      </c>
      <c r="I1939">
        <v>4.0547383999999997E-3</v>
      </c>
    </row>
    <row r="1940" spans="1:9" x14ac:dyDescent="0.3">
      <c r="A1940" s="70">
        <v>44454</v>
      </c>
      <c r="B1940">
        <v>424.49185180659998</v>
      </c>
      <c r="C1940">
        <v>134.01739501949999</v>
      </c>
      <c r="D1940">
        <v>146.2536315918</v>
      </c>
      <c r="E1940">
        <v>22.299123764000001</v>
      </c>
      <c r="F1940">
        <v>8.3178968999999998E-3</v>
      </c>
      <c r="G1940">
        <v>-3.5137021000000001E-3</v>
      </c>
      <c r="H1940">
        <v>6.1249E-3</v>
      </c>
      <c r="I1940">
        <v>4.4409710999999998E-3</v>
      </c>
    </row>
    <row r="1941" spans="1:9" x14ac:dyDescent="0.3">
      <c r="A1941" s="70">
        <v>44455</v>
      </c>
      <c r="B1941">
        <v>423.81896972660002</v>
      </c>
      <c r="C1941">
        <v>133.4033203125</v>
      </c>
      <c r="D1941">
        <v>146.01809692379999</v>
      </c>
      <c r="E1941">
        <v>22.2003135681</v>
      </c>
      <c r="F1941">
        <v>-1.5864048999999999E-3</v>
      </c>
      <c r="G1941">
        <v>-4.5925819999999996E-3</v>
      </c>
      <c r="H1941">
        <v>-1.6117516E-3</v>
      </c>
      <c r="I1941">
        <v>-4.4409710999999998E-3</v>
      </c>
    </row>
    <row r="1942" spans="1:9" x14ac:dyDescent="0.3">
      <c r="A1942" s="70">
        <v>44456</v>
      </c>
      <c r="B1942">
        <v>419.69052124019998</v>
      </c>
      <c r="C1942">
        <v>132.76249694820001</v>
      </c>
      <c r="D1942">
        <v>143.33897399899999</v>
      </c>
      <c r="E1942">
        <v>21.858949661299999</v>
      </c>
      <c r="F1942">
        <v>-9.7888204000000003E-3</v>
      </c>
      <c r="G1942">
        <v>-4.8152283999999997E-3</v>
      </c>
      <c r="H1942">
        <v>-1.8518292799999999E-2</v>
      </c>
      <c r="I1942">
        <v>-1.54959803E-2</v>
      </c>
    </row>
    <row r="1943" spans="1:9" x14ac:dyDescent="0.3">
      <c r="A1943" s="70">
        <v>44459</v>
      </c>
      <c r="B1943">
        <v>412.6925354004</v>
      </c>
      <c r="C1943">
        <v>134.40901184079999</v>
      </c>
      <c r="D1943">
        <v>140.27708435060001</v>
      </c>
      <c r="E1943">
        <v>21.073425293</v>
      </c>
      <c r="F1943">
        <v>-1.6814736100000002E-2</v>
      </c>
      <c r="G1943">
        <v>1.23256836E-2</v>
      </c>
      <c r="H1943">
        <v>-2.15926322E-2</v>
      </c>
      <c r="I1943">
        <v>-3.6597651299999999E-2</v>
      </c>
    </row>
    <row r="1944" spans="1:9" x14ac:dyDescent="0.3">
      <c r="A1944" s="70">
        <v>44460</v>
      </c>
      <c r="B1944">
        <v>412.30270385739999</v>
      </c>
      <c r="C1944">
        <v>134.29328918460001</v>
      </c>
      <c r="D1944">
        <v>140.75798034670001</v>
      </c>
      <c r="E1944">
        <v>21.206171035800001</v>
      </c>
      <c r="F1944">
        <v>-9.4505170000000005E-4</v>
      </c>
      <c r="G1944">
        <v>-8.6134479999999995E-4</v>
      </c>
      <c r="H1944">
        <v>3.4223235999999999E-3</v>
      </c>
      <c r="I1944">
        <v>6.2794440000000003E-3</v>
      </c>
    </row>
    <row r="1945" spans="1:9" x14ac:dyDescent="0.3">
      <c r="A1945" s="70">
        <v>44461</v>
      </c>
      <c r="B1945">
        <v>416.32455444340002</v>
      </c>
      <c r="C1945">
        <v>135.0942993164</v>
      </c>
      <c r="D1945">
        <v>143.13287353519999</v>
      </c>
      <c r="E1945">
        <v>21.899871826199998</v>
      </c>
      <c r="F1945">
        <v>9.7073374E-3</v>
      </c>
      <c r="G1945">
        <v>5.9469146000000004E-3</v>
      </c>
      <c r="H1945">
        <v>1.67314202E-2</v>
      </c>
      <c r="I1945">
        <v>3.2188558200000002E-2</v>
      </c>
    </row>
    <row r="1946" spans="1:9" x14ac:dyDescent="0.3">
      <c r="A1946" s="70">
        <v>44462</v>
      </c>
      <c r="B1946">
        <v>421.38290405269998</v>
      </c>
      <c r="C1946">
        <v>132.04159545900001</v>
      </c>
      <c r="D1946">
        <v>144.09461975100001</v>
      </c>
      <c r="E1946">
        <v>22.439859390300001</v>
      </c>
      <c r="F1946">
        <v>1.20767961E-2</v>
      </c>
      <c r="G1946">
        <v>-2.2856057999999999E-2</v>
      </c>
      <c r="H1946">
        <v>6.6967809999999997E-3</v>
      </c>
      <c r="I1946">
        <v>2.4358030499999999E-2</v>
      </c>
    </row>
    <row r="1947" spans="1:9" x14ac:dyDescent="0.3">
      <c r="A1947" s="70">
        <v>44463</v>
      </c>
      <c r="B1947">
        <v>422.07705688480002</v>
      </c>
      <c r="C1947">
        <v>130.7511291504</v>
      </c>
      <c r="D1947">
        <v>144.18296813960001</v>
      </c>
      <c r="E1947">
        <v>22.039611816400001</v>
      </c>
      <c r="F1947">
        <v>1.6459655000000001E-3</v>
      </c>
      <c r="G1947">
        <v>-9.8212512000000005E-3</v>
      </c>
      <c r="H1947">
        <v>6.1293969999999998E-4</v>
      </c>
      <c r="I1947">
        <v>-1.7997443200000001E-2</v>
      </c>
    </row>
    <row r="1948" spans="1:9" x14ac:dyDescent="0.3">
      <c r="A1948" s="70">
        <v>44466</v>
      </c>
      <c r="B1948">
        <v>420.86953735349999</v>
      </c>
      <c r="C1948">
        <v>130.2704925537</v>
      </c>
      <c r="D1948">
        <v>142.66180419919999</v>
      </c>
      <c r="E1948">
        <v>21.619401931799999</v>
      </c>
      <c r="F1948">
        <v>-2.8649984999999998E-3</v>
      </c>
      <c r="G1948">
        <v>-3.6827381000000001E-3</v>
      </c>
      <c r="H1948">
        <v>-1.06062815E-2</v>
      </c>
      <c r="I1948">
        <v>-1.9250222300000001E-2</v>
      </c>
    </row>
    <row r="1949" spans="1:9" x14ac:dyDescent="0.3">
      <c r="A1949" s="70">
        <v>44467</v>
      </c>
      <c r="B1949">
        <v>412.38827514650001</v>
      </c>
      <c r="C1949">
        <v>128.2412261963</v>
      </c>
      <c r="D1949">
        <v>139.26625061039999</v>
      </c>
      <c r="E1949">
        <v>20.6602039337</v>
      </c>
      <c r="F1949">
        <v>-2.0357577200000001E-2</v>
      </c>
      <c r="G1949">
        <v>-1.56999307E-2</v>
      </c>
      <c r="H1949">
        <v>-2.4089250600000001E-2</v>
      </c>
      <c r="I1949">
        <v>-4.5381814499999999E-2</v>
      </c>
    </row>
    <row r="1950" spans="1:9" x14ac:dyDescent="0.3">
      <c r="A1950" s="70">
        <v>44468</v>
      </c>
      <c r="B1950">
        <v>413.08236694340002</v>
      </c>
      <c r="C1950">
        <v>128.46376037600001</v>
      </c>
      <c r="D1950">
        <v>140.16914367679999</v>
      </c>
      <c r="E1950">
        <v>20.478542327900001</v>
      </c>
      <c r="F1950">
        <v>1.6816877999999999E-3</v>
      </c>
      <c r="G1950">
        <v>1.7337742000000001E-3</v>
      </c>
      <c r="H1950">
        <v>6.4622895000000001E-3</v>
      </c>
      <c r="I1950">
        <v>-8.8317123000000008E-3</v>
      </c>
    </row>
    <row r="1951" spans="1:9" x14ac:dyDescent="0.3">
      <c r="A1951" s="70">
        <v>44469</v>
      </c>
      <c r="B1951">
        <v>408.03350830080001</v>
      </c>
      <c r="C1951">
        <v>128.44593811039999</v>
      </c>
      <c r="D1951">
        <v>138.86387634280001</v>
      </c>
      <c r="E1951">
        <v>20.6771659851</v>
      </c>
      <c r="F1951">
        <v>-1.22977096E-2</v>
      </c>
      <c r="G1951">
        <v>-1.3874340000000001E-4</v>
      </c>
      <c r="H1951">
        <v>-9.3557160999999996E-3</v>
      </c>
      <c r="I1951">
        <v>9.6523766999999996E-3</v>
      </c>
    </row>
    <row r="1952" spans="1:9" x14ac:dyDescent="0.3">
      <c r="A1952" s="70">
        <v>44470</v>
      </c>
      <c r="B1952">
        <v>412.88262939449999</v>
      </c>
      <c r="C1952">
        <v>129.52690124509999</v>
      </c>
      <c r="D1952">
        <v>139.992477417</v>
      </c>
      <c r="E1952">
        <v>20.703121185299999</v>
      </c>
      <c r="F1952">
        <v>1.1814063E-2</v>
      </c>
      <c r="G1952">
        <v>8.3804905000000006E-3</v>
      </c>
      <c r="H1952">
        <v>8.0945419999999997E-3</v>
      </c>
      <c r="I1952">
        <v>1.2544718999999999E-3</v>
      </c>
    </row>
    <row r="1953" spans="1:9" x14ac:dyDescent="0.3">
      <c r="A1953" s="70">
        <v>44473</v>
      </c>
      <c r="B1953">
        <v>407.55813598629999</v>
      </c>
      <c r="C1953">
        <v>129.1971130371</v>
      </c>
      <c r="D1953">
        <v>136.54788208010001</v>
      </c>
      <c r="E1953">
        <v>19.695014953600001</v>
      </c>
      <c r="F1953">
        <v>-1.29797747E-2</v>
      </c>
      <c r="G1953">
        <v>-2.5493450000000002E-3</v>
      </c>
      <c r="H1953">
        <v>-2.4913350800000001E-2</v>
      </c>
      <c r="I1953">
        <v>-4.9918915100000003E-2</v>
      </c>
    </row>
    <row r="1954" spans="1:9" x14ac:dyDescent="0.3">
      <c r="A1954" s="70">
        <v>44474</v>
      </c>
      <c r="B1954">
        <v>411.79873657230002</v>
      </c>
      <c r="C1954">
        <v>127.9495925903</v>
      </c>
      <c r="D1954">
        <v>138.48118591310001</v>
      </c>
      <c r="E1954">
        <v>20.4126644135</v>
      </c>
      <c r="F1954">
        <v>1.0351139000000001E-2</v>
      </c>
      <c r="G1954">
        <v>-9.7028676999999994E-3</v>
      </c>
      <c r="H1954">
        <v>1.4059136999999999E-2</v>
      </c>
      <c r="I1954">
        <v>3.5789957099999999E-2</v>
      </c>
    </row>
    <row r="1955" spans="1:9" x14ac:dyDescent="0.3">
      <c r="A1955" s="70">
        <v>44475</v>
      </c>
      <c r="B1955">
        <v>413.51016235349999</v>
      </c>
      <c r="C1955">
        <v>128.6714477539</v>
      </c>
      <c r="D1955">
        <v>139.35461425779999</v>
      </c>
      <c r="E1955">
        <v>20.661201477100001</v>
      </c>
      <c r="F1955">
        <v>4.1473641000000002E-3</v>
      </c>
      <c r="G1955">
        <v>5.6258603000000004E-3</v>
      </c>
      <c r="H1955">
        <v>6.2873915000000004E-3</v>
      </c>
      <c r="I1955">
        <v>1.2102103899999999E-2</v>
      </c>
    </row>
    <row r="1956" spans="1:9" x14ac:dyDescent="0.3">
      <c r="A1956" s="70">
        <v>44476</v>
      </c>
      <c r="B1956">
        <v>417.08520507809999</v>
      </c>
      <c r="C1956">
        <v>127.3257904053</v>
      </c>
      <c r="D1956">
        <v>140.62055969240001</v>
      </c>
      <c r="E1956">
        <v>21.035495758100001</v>
      </c>
      <c r="F1956">
        <v>8.6084391000000003E-3</v>
      </c>
      <c r="G1956">
        <v>-1.05131583E-2</v>
      </c>
      <c r="H1956">
        <v>9.0433308000000007E-3</v>
      </c>
      <c r="I1956">
        <v>1.79536683E-2</v>
      </c>
    </row>
    <row r="1957" spans="1:9" x14ac:dyDescent="0.3">
      <c r="A1957" s="70">
        <v>44477</v>
      </c>
      <c r="B1957">
        <v>416.32455444340002</v>
      </c>
      <c r="C1957">
        <v>126.4347229004</v>
      </c>
      <c r="D1957">
        <v>140.23782348629999</v>
      </c>
      <c r="E1957">
        <v>20.791954040499999</v>
      </c>
      <c r="F1957">
        <v>-1.8253945999999999E-3</v>
      </c>
      <c r="G1957">
        <v>-7.0229300999999997E-3</v>
      </c>
      <c r="H1957">
        <v>-2.7254763999999998E-3</v>
      </c>
      <c r="I1957">
        <v>-1.16451981E-2</v>
      </c>
    </row>
    <row r="1958" spans="1:9" x14ac:dyDescent="0.3">
      <c r="A1958" s="70">
        <v>44480</v>
      </c>
      <c r="B1958">
        <v>413.31048583979998</v>
      </c>
      <c r="C1958">
        <v>126.1138687134</v>
      </c>
      <c r="D1958">
        <v>140.14952087399999</v>
      </c>
      <c r="E1958">
        <v>20.656206131000001</v>
      </c>
      <c r="F1958">
        <v>-7.2660427999999997E-3</v>
      </c>
      <c r="G1958">
        <v>-2.5409317E-3</v>
      </c>
      <c r="H1958">
        <v>-6.2986159999999999E-4</v>
      </c>
      <c r="I1958">
        <v>-6.5502735999999999E-3</v>
      </c>
    </row>
    <row r="1959" spans="1:9" x14ac:dyDescent="0.3">
      <c r="A1959" s="70">
        <v>44481</v>
      </c>
      <c r="B1959">
        <v>412.29318237299998</v>
      </c>
      <c r="C1959">
        <v>128.27038574220001</v>
      </c>
      <c r="D1959">
        <v>138.87371826169999</v>
      </c>
      <c r="E1959">
        <v>20.632251739499999</v>
      </c>
      <c r="F1959">
        <v>-2.4643882000000002E-3</v>
      </c>
      <c r="G1959">
        <v>1.6955205800000001E-2</v>
      </c>
      <c r="H1959">
        <v>-9.1448404999999993E-3</v>
      </c>
      <c r="I1959">
        <v>-1.1603434E-3</v>
      </c>
    </row>
    <row r="1960" spans="1:9" x14ac:dyDescent="0.3">
      <c r="A1960" s="70">
        <v>44482</v>
      </c>
      <c r="B1960">
        <v>413.77645874019998</v>
      </c>
      <c r="C1960">
        <v>129.51797485349999</v>
      </c>
      <c r="D1960">
        <v>138.28491210940001</v>
      </c>
      <c r="E1960">
        <v>20.8997497559</v>
      </c>
      <c r="F1960">
        <v>3.5911693000000001E-3</v>
      </c>
      <c r="G1960">
        <v>9.6792488999999995E-3</v>
      </c>
      <c r="H1960">
        <v>-4.2488811E-3</v>
      </c>
      <c r="I1960">
        <v>1.28817156E-2</v>
      </c>
    </row>
    <row r="1961" spans="1:9" x14ac:dyDescent="0.3">
      <c r="A1961" s="70">
        <v>44483</v>
      </c>
      <c r="B1961">
        <v>420.73638916020002</v>
      </c>
      <c r="C1961">
        <v>129.9991607666</v>
      </c>
      <c r="D1961">
        <v>141.08178710940001</v>
      </c>
      <c r="E1961">
        <v>21.705236434900002</v>
      </c>
      <c r="F1961">
        <v>1.6680610299999999E-2</v>
      </c>
      <c r="G1961">
        <v>3.7083213000000002E-3</v>
      </c>
      <c r="H1961">
        <v>2.0023635299999998E-2</v>
      </c>
      <c r="I1961">
        <v>3.7816356299999999E-2</v>
      </c>
    </row>
    <row r="1962" spans="1:9" x14ac:dyDescent="0.3">
      <c r="A1962" s="70">
        <v>44484</v>
      </c>
      <c r="B1962">
        <v>423.94067382809999</v>
      </c>
      <c r="C1962">
        <v>129.24174499509999</v>
      </c>
      <c r="D1962">
        <v>142.14169311520001</v>
      </c>
      <c r="E1962">
        <v>21.8210220337</v>
      </c>
      <c r="F1962">
        <v>7.5870416999999999E-3</v>
      </c>
      <c r="G1962">
        <v>-5.8433519999999996E-3</v>
      </c>
      <c r="H1962">
        <v>7.4846263E-3</v>
      </c>
      <c r="I1962">
        <v>5.3202767999999999E-3</v>
      </c>
    </row>
    <row r="1963" spans="1:9" x14ac:dyDescent="0.3">
      <c r="A1963" s="70">
        <v>44487</v>
      </c>
      <c r="B1963">
        <v>425.19580078119998</v>
      </c>
      <c r="C1963">
        <v>129.84770202639999</v>
      </c>
      <c r="D1963">
        <v>143.81985473629999</v>
      </c>
      <c r="E1963">
        <v>22.18034935</v>
      </c>
      <c r="F1963">
        <v>2.9562452999999998E-3</v>
      </c>
      <c r="G1963">
        <v>4.6775979999999998E-3</v>
      </c>
      <c r="H1963">
        <v>1.17371087E-2</v>
      </c>
      <c r="I1963">
        <v>1.6332913899999999E-2</v>
      </c>
    </row>
    <row r="1964" spans="1:9" x14ac:dyDescent="0.3">
      <c r="A1964" s="70">
        <v>44488</v>
      </c>
      <c r="B1964">
        <v>428.47607421880002</v>
      </c>
      <c r="C1964">
        <v>128.05651855470001</v>
      </c>
      <c r="D1964">
        <v>145.98863220210001</v>
      </c>
      <c r="E1964">
        <v>22.248220443699999</v>
      </c>
      <c r="F1964">
        <v>7.6851298E-3</v>
      </c>
      <c r="G1964">
        <v>-1.38905231E-2</v>
      </c>
      <c r="H1964">
        <v>1.49672494E-2</v>
      </c>
      <c r="I1964">
        <v>3.0552929000000001E-3</v>
      </c>
    </row>
    <row r="1965" spans="1:9" x14ac:dyDescent="0.3">
      <c r="A1965" s="70">
        <v>44489</v>
      </c>
      <c r="B1965">
        <v>430.15899658199999</v>
      </c>
      <c r="C1965">
        <v>127.1920700073</v>
      </c>
      <c r="D1965">
        <v>146.47930908199999</v>
      </c>
      <c r="E1965">
        <v>22.0615692139</v>
      </c>
      <c r="F1965">
        <v>3.9199995000000001E-3</v>
      </c>
      <c r="G1965">
        <v>-6.7734114000000002E-3</v>
      </c>
      <c r="H1965">
        <v>3.3554265000000001E-3</v>
      </c>
      <c r="I1965">
        <v>-8.4248802000000001E-3</v>
      </c>
    </row>
    <row r="1966" spans="1:9" x14ac:dyDescent="0.3">
      <c r="A1966" s="70">
        <v>44490</v>
      </c>
      <c r="B1966">
        <v>431.28091430659998</v>
      </c>
      <c r="C1966">
        <v>127.0406112671</v>
      </c>
      <c r="D1966">
        <v>146.69523620609999</v>
      </c>
      <c r="E1966">
        <v>22.649465560900001</v>
      </c>
      <c r="F1966">
        <v>2.6047512999999999E-3</v>
      </c>
      <c r="G1966">
        <v>-1.1914972E-3</v>
      </c>
      <c r="H1966">
        <v>1.4730279999999999E-3</v>
      </c>
      <c r="I1966">
        <v>2.6299110899999999E-2</v>
      </c>
    </row>
    <row r="1967" spans="1:9" x14ac:dyDescent="0.3">
      <c r="A1967" s="70">
        <v>44491</v>
      </c>
      <c r="B1967">
        <v>430.83407592769998</v>
      </c>
      <c r="C1967">
        <v>128.43969726559999</v>
      </c>
      <c r="D1967">
        <v>145.91998291019999</v>
      </c>
      <c r="E1967">
        <v>22.683403015100001</v>
      </c>
      <c r="F1967">
        <v>-1.0366098E-3</v>
      </c>
      <c r="G1967">
        <v>1.0952703100000001E-2</v>
      </c>
      <c r="H1967">
        <v>-5.2988024000000002E-3</v>
      </c>
      <c r="I1967">
        <v>1.4972563000000001E-3</v>
      </c>
    </row>
    <row r="1968" spans="1:9" x14ac:dyDescent="0.3">
      <c r="A1968" s="70">
        <v>44494</v>
      </c>
      <c r="B1968">
        <v>433.14456176760001</v>
      </c>
      <c r="C1968">
        <v>128.24363708499999</v>
      </c>
      <c r="D1968">
        <v>145.87091064449999</v>
      </c>
      <c r="E1968">
        <v>23.122577667200002</v>
      </c>
      <c r="F1968">
        <v>5.3484917999999998E-3</v>
      </c>
      <c r="G1968">
        <v>-1.5276427999999999E-3</v>
      </c>
      <c r="H1968">
        <v>-3.3635229999999999E-4</v>
      </c>
      <c r="I1968">
        <v>1.9176016000000001E-2</v>
      </c>
    </row>
    <row r="1969" spans="1:9" x14ac:dyDescent="0.3">
      <c r="A1969" s="70">
        <v>44495</v>
      </c>
      <c r="B1969">
        <v>433.53436279300001</v>
      </c>
      <c r="C1969">
        <v>129.3041229248</v>
      </c>
      <c r="D1969">
        <v>146.5382385254</v>
      </c>
      <c r="E1969">
        <v>24.670669555700002</v>
      </c>
      <c r="F1969">
        <v>8.9952819999999998E-4</v>
      </c>
      <c r="G1969">
        <v>8.2353023000000004E-3</v>
      </c>
      <c r="H1969">
        <v>4.5643513E-3</v>
      </c>
      <c r="I1969">
        <v>6.4805542300000005E-2</v>
      </c>
    </row>
    <row r="1970" spans="1:9" x14ac:dyDescent="0.3">
      <c r="A1970" s="70">
        <v>44496</v>
      </c>
      <c r="B1970">
        <v>431.61373901370001</v>
      </c>
      <c r="C1970">
        <v>131.65676879879999</v>
      </c>
      <c r="D1970">
        <v>146.0769958496</v>
      </c>
      <c r="E1970">
        <v>24.405176162699998</v>
      </c>
      <c r="F1970">
        <v>-4.4399957000000002E-3</v>
      </c>
      <c r="G1970">
        <v>1.8031128E-2</v>
      </c>
      <c r="H1970">
        <v>-3.1525567000000002E-3</v>
      </c>
      <c r="I1970">
        <v>-1.0819822999999999E-2</v>
      </c>
    </row>
    <row r="1971" spans="1:9" x14ac:dyDescent="0.3">
      <c r="A1971" s="70">
        <v>44497</v>
      </c>
      <c r="B1971">
        <v>435.77835083010001</v>
      </c>
      <c r="C1971">
        <v>131.21113586429999</v>
      </c>
      <c r="D1971">
        <v>149.72770690920001</v>
      </c>
      <c r="E1971">
        <v>24.894247055099999</v>
      </c>
      <c r="F1971">
        <v>9.6026788000000002E-3</v>
      </c>
      <c r="G1971">
        <v>-3.3905497999999999E-3</v>
      </c>
      <c r="H1971">
        <v>2.4684505700000001E-2</v>
      </c>
      <c r="I1971">
        <v>1.9841487200000001E-2</v>
      </c>
    </row>
    <row r="1972" spans="1:9" x14ac:dyDescent="0.3">
      <c r="A1972" s="70">
        <v>44498</v>
      </c>
      <c r="B1972">
        <v>436.66259765619998</v>
      </c>
      <c r="C1972">
        <v>131.61212158199999</v>
      </c>
      <c r="D1972">
        <v>147.00929260250001</v>
      </c>
      <c r="E1972">
        <v>25.519073486300002</v>
      </c>
      <c r="F1972">
        <v>2.0270647000000001E-3</v>
      </c>
      <c r="G1972">
        <v>3.0513739999999999E-3</v>
      </c>
      <c r="H1972">
        <v>-1.8322557400000002E-2</v>
      </c>
      <c r="I1972">
        <v>2.4789417599999999E-2</v>
      </c>
    </row>
    <row r="1973" spans="1:9" x14ac:dyDescent="0.3">
      <c r="A1973" s="70">
        <v>44501</v>
      </c>
      <c r="B1973">
        <v>437.41375732419999</v>
      </c>
      <c r="C1973">
        <v>130.66455078120001</v>
      </c>
      <c r="D1973">
        <v>146.18493652340001</v>
      </c>
      <c r="E1973">
        <v>25.7785873413</v>
      </c>
      <c r="F1973">
        <v>1.7187511E-3</v>
      </c>
      <c r="G1973">
        <v>-7.2257659000000002E-3</v>
      </c>
      <c r="H1973">
        <v>-5.6232911000000003E-3</v>
      </c>
      <c r="I1973">
        <v>1.01180469E-2</v>
      </c>
    </row>
    <row r="1974" spans="1:9" x14ac:dyDescent="0.3">
      <c r="A1974" s="70">
        <v>44502</v>
      </c>
      <c r="B1974">
        <v>439.18222045900001</v>
      </c>
      <c r="C1974">
        <v>131.24452209469999</v>
      </c>
      <c r="D1974">
        <v>147.22520446780001</v>
      </c>
      <c r="E1974">
        <v>26.3515148163</v>
      </c>
      <c r="F1974">
        <v>4.0348475E-3</v>
      </c>
      <c r="G1974">
        <v>4.4288061999999996E-3</v>
      </c>
      <c r="H1974">
        <v>7.0909090000000003E-3</v>
      </c>
      <c r="I1974">
        <v>2.19815623E-2</v>
      </c>
    </row>
    <row r="1975" spans="1:9" x14ac:dyDescent="0.3">
      <c r="A1975" s="70">
        <v>44503</v>
      </c>
      <c r="B1975">
        <v>441.86358642580001</v>
      </c>
      <c r="C1975">
        <v>129.88830566409999</v>
      </c>
      <c r="D1975">
        <v>148.66780090329999</v>
      </c>
      <c r="E1975">
        <v>26.5481414795</v>
      </c>
      <c r="F1975">
        <v>6.0867986999999998E-3</v>
      </c>
      <c r="G1975">
        <v>-1.03872702E-2</v>
      </c>
      <c r="H1975">
        <v>9.7508751000000005E-3</v>
      </c>
      <c r="I1975">
        <v>7.4339827999999998E-3</v>
      </c>
    </row>
    <row r="1976" spans="1:9" x14ac:dyDescent="0.3">
      <c r="A1976" s="70">
        <v>44504</v>
      </c>
      <c r="B1976">
        <v>443.9458618164</v>
      </c>
      <c r="C1976">
        <v>131.25346374509999</v>
      </c>
      <c r="D1976">
        <v>148.14770507809999</v>
      </c>
      <c r="E1976">
        <v>29.745141983</v>
      </c>
      <c r="F1976">
        <v>4.7014157000000003E-3</v>
      </c>
      <c r="G1976">
        <v>1.0455397599999999E-2</v>
      </c>
      <c r="H1976">
        <v>-3.5045092999999999E-3</v>
      </c>
      <c r="I1976">
        <v>0.1137060795</v>
      </c>
    </row>
    <row r="1977" spans="1:9" x14ac:dyDescent="0.3">
      <c r="A1977" s="70">
        <v>44505</v>
      </c>
      <c r="B1977">
        <v>445.4861755371</v>
      </c>
      <c r="C1977">
        <v>133.21655273440001</v>
      </c>
      <c r="D1977">
        <v>148.67839050289999</v>
      </c>
      <c r="E1977">
        <v>29.696231842</v>
      </c>
      <c r="F1977">
        <v>3.4635929E-3</v>
      </c>
      <c r="G1977">
        <v>1.48457286E-2</v>
      </c>
      <c r="H1977">
        <v>3.5757368000000002E-3</v>
      </c>
      <c r="I1977">
        <v>-1.6456602E-3</v>
      </c>
    </row>
    <row r="1978" spans="1:9" x14ac:dyDescent="0.3">
      <c r="A1978" s="70">
        <v>44508</v>
      </c>
      <c r="B1978">
        <v>445.8664855957</v>
      </c>
      <c r="C1978">
        <v>132.9666442871</v>
      </c>
      <c r="D1978">
        <v>147.8528289795</v>
      </c>
      <c r="E1978">
        <v>30.7462654114</v>
      </c>
      <c r="F1978">
        <v>8.533325E-4</v>
      </c>
      <c r="G1978">
        <v>-1.8777182000000001E-3</v>
      </c>
      <c r="H1978">
        <v>-5.5681398999999996E-3</v>
      </c>
      <c r="I1978">
        <v>3.47483731E-2</v>
      </c>
    </row>
    <row r="1979" spans="1:9" x14ac:dyDescent="0.3">
      <c r="A1979" s="70">
        <v>44509</v>
      </c>
      <c r="B1979">
        <v>444.39270019529999</v>
      </c>
      <c r="C1979">
        <v>134.69766235349999</v>
      </c>
      <c r="D1979">
        <v>148.21649169919999</v>
      </c>
      <c r="E1979">
        <v>30.5995368958</v>
      </c>
      <c r="F1979">
        <v>-3.3109161000000002E-3</v>
      </c>
      <c r="G1979">
        <v>1.29344269E-2</v>
      </c>
      <c r="H1979">
        <v>2.4566064999999998E-3</v>
      </c>
      <c r="I1979">
        <v>-4.7836620999999998E-3</v>
      </c>
    </row>
    <row r="1980" spans="1:9" x14ac:dyDescent="0.3">
      <c r="A1980" s="70">
        <v>44510</v>
      </c>
      <c r="B1980">
        <v>440.8176574707</v>
      </c>
      <c r="C1980">
        <v>132.23498535159999</v>
      </c>
      <c r="D1980">
        <v>145.37620544430001</v>
      </c>
      <c r="E1980">
        <v>29.403781890899999</v>
      </c>
      <c r="F1980">
        <v>-8.0773166000000004E-3</v>
      </c>
      <c r="G1980">
        <v>-1.8452196800000001E-2</v>
      </c>
      <c r="H1980">
        <v>-1.9349083900000001E-2</v>
      </c>
      <c r="I1980">
        <v>-3.9861572900000003E-2</v>
      </c>
    </row>
    <row r="1981" spans="1:9" x14ac:dyDescent="0.3">
      <c r="A1981" s="70">
        <v>44511</v>
      </c>
      <c r="B1981">
        <v>440.96029663090002</v>
      </c>
      <c r="C1981">
        <v>132.03868103030001</v>
      </c>
      <c r="D1981">
        <v>145.32702636720001</v>
      </c>
      <c r="E1981">
        <v>30.333034515400001</v>
      </c>
      <c r="F1981">
        <v>3.2352630000000003E-4</v>
      </c>
      <c r="G1981">
        <v>-1.4856142E-3</v>
      </c>
      <c r="H1981">
        <v>-3.3834559999999997E-4</v>
      </c>
      <c r="I1981">
        <v>3.1114064800000001E-2</v>
      </c>
    </row>
    <row r="1982" spans="1:9" x14ac:dyDescent="0.3">
      <c r="A1982" s="70">
        <v>44512</v>
      </c>
      <c r="B1982">
        <v>444.2880859375</v>
      </c>
      <c r="C1982">
        <v>131.45864868160001</v>
      </c>
      <c r="D1982">
        <v>147.41059875490001</v>
      </c>
      <c r="E1982">
        <v>30.333034515400001</v>
      </c>
      <c r="F1982">
        <v>7.5183530999999998E-3</v>
      </c>
      <c r="G1982">
        <v>-4.4025742999999999E-3</v>
      </c>
      <c r="H1982">
        <v>1.42353247E-2</v>
      </c>
      <c r="I1982">
        <v>0</v>
      </c>
    </row>
    <row r="1983" spans="1:9" x14ac:dyDescent="0.3">
      <c r="A1983" s="70">
        <v>44515</v>
      </c>
      <c r="B1983">
        <v>444.44030761720001</v>
      </c>
      <c r="C1983">
        <v>129.80798339840001</v>
      </c>
      <c r="D1983">
        <v>147.42042541500001</v>
      </c>
      <c r="E1983">
        <v>29.968723297099999</v>
      </c>
      <c r="F1983">
        <v>3.4256059999999999E-4</v>
      </c>
      <c r="G1983">
        <v>-1.2636035699999999E-2</v>
      </c>
      <c r="H1983">
        <v>6.6659600000000001E-5</v>
      </c>
      <c r="I1983">
        <v>-1.20830856E-2</v>
      </c>
    </row>
    <row r="1984" spans="1:9" x14ac:dyDescent="0.3">
      <c r="A1984" s="70">
        <v>44516</v>
      </c>
      <c r="B1984">
        <v>446.19927978520002</v>
      </c>
      <c r="C1984">
        <v>129.4778289795</v>
      </c>
      <c r="D1984">
        <v>148.40319824220001</v>
      </c>
      <c r="E1984">
        <v>30.146385192899999</v>
      </c>
      <c r="F1984">
        <v>3.9499130000000002E-3</v>
      </c>
      <c r="G1984">
        <v>-2.5466461000000001E-3</v>
      </c>
      <c r="H1984">
        <v>6.6443405000000001E-3</v>
      </c>
      <c r="I1984">
        <v>5.9107407999999997E-3</v>
      </c>
    </row>
    <row r="1985" spans="1:9" x14ac:dyDescent="0.3">
      <c r="A1985" s="70">
        <v>44517</v>
      </c>
      <c r="B1985">
        <v>445.11535644529999</v>
      </c>
      <c r="C1985">
        <v>130.50396728519999</v>
      </c>
      <c r="D1985">
        <v>150.85038757320001</v>
      </c>
      <c r="E1985">
        <v>29.2061500549</v>
      </c>
      <c r="F1985">
        <v>-2.4321912999999999E-3</v>
      </c>
      <c r="G1985">
        <v>7.8939652999999999E-3</v>
      </c>
      <c r="H1985">
        <v>1.63556529E-2</v>
      </c>
      <c r="I1985">
        <v>-3.1685716500000002E-2</v>
      </c>
    </row>
    <row r="1986" spans="1:9" x14ac:dyDescent="0.3">
      <c r="A1986" s="70">
        <v>44518</v>
      </c>
      <c r="B1986">
        <v>446.62716674799998</v>
      </c>
      <c r="C1986">
        <v>130.99473571780001</v>
      </c>
      <c r="D1986">
        <v>155.15504455569999</v>
      </c>
      <c r="E1986">
        <v>31.6156311035</v>
      </c>
      <c r="F1986">
        <v>3.3906912E-3</v>
      </c>
      <c r="G1986">
        <v>3.7535100999999999E-3</v>
      </c>
      <c r="H1986">
        <v>2.8136369599999999E-2</v>
      </c>
      <c r="I1986">
        <v>7.9272348000000006E-2</v>
      </c>
    </row>
    <row r="1987" spans="1:9" x14ac:dyDescent="0.3">
      <c r="A1987" s="70">
        <v>44519</v>
      </c>
      <c r="B1987">
        <v>445.82849121089998</v>
      </c>
      <c r="C1987">
        <v>132.37773132320001</v>
      </c>
      <c r="D1987">
        <v>157.78897094729999</v>
      </c>
      <c r="E1987">
        <v>32.923171997099999</v>
      </c>
      <c r="F1987">
        <v>-1.7898384999999999E-3</v>
      </c>
      <c r="G1987">
        <v>1.05022999E-2</v>
      </c>
      <c r="H1987">
        <v>1.6833608900000002E-2</v>
      </c>
      <c r="I1987">
        <v>4.0525072400000001E-2</v>
      </c>
    </row>
    <row r="1988" spans="1:9" x14ac:dyDescent="0.3">
      <c r="A1988" s="70">
        <v>44522</v>
      </c>
      <c r="B1988">
        <v>444.57342529300001</v>
      </c>
      <c r="C1988">
        <v>130.8251800537</v>
      </c>
      <c r="D1988">
        <v>158.25090026859999</v>
      </c>
      <c r="E1988">
        <v>31.8960990906</v>
      </c>
      <c r="F1988">
        <v>-2.8191015999999998E-3</v>
      </c>
      <c r="G1988">
        <v>-1.17975084E-2</v>
      </c>
      <c r="H1988">
        <v>2.9232364999999998E-3</v>
      </c>
      <c r="I1988">
        <v>-3.1693009100000002E-2</v>
      </c>
    </row>
    <row r="1989" spans="1:9" x14ac:dyDescent="0.3">
      <c r="A1989" s="70">
        <v>44523</v>
      </c>
      <c r="B1989">
        <v>445.1629333496</v>
      </c>
      <c r="C1989">
        <v>128.93354797360001</v>
      </c>
      <c r="D1989">
        <v>158.63418579099999</v>
      </c>
      <c r="E1989">
        <v>31.686492919900001</v>
      </c>
      <c r="F1989">
        <v>1.3251299000000001E-3</v>
      </c>
      <c r="G1989">
        <v>-1.45647889E-2</v>
      </c>
      <c r="H1989">
        <v>2.4190832999999999E-3</v>
      </c>
      <c r="I1989">
        <v>-6.5932174999999999E-3</v>
      </c>
    </row>
    <row r="1990" spans="1:9" x14ac:dyDescent="0.3">
      <c r="A1990" s="70">
        <v>44524</v>
      </c>
      <c r="B1990">
        <v>446.35137939449999</v>
      </c>
      <c r="C1990">
        <v>131.003616333</v>
      </c>
      <c r="D1990">
        <v>159.15505981449999</v>
      </c>
      <c r="E1990">
        <v>32.612751007100002</v>
      </c>
      <c r="F1990">
        <v>2.6661304999999998E-3</v>
      </c>
      <c r="G1990">
        <v>1.5927788799999999E-2</v>
      </c>
      <c r="H1990">
        <v>3.2781128E-3</v>
      </c>
      <c r="I1990">
        <v>2.8812847900000001E-2</v>
      </c>
    </row>
    <row r="1991" spans="1:9" x14ac:dyDescent="0.3">
      <c r="A1991" s="70">
        <v>44526</v>
      </c>
      <c r="B1991">
        <v>436.39639282230002</v>
      </c>
      <c r="C1991">
        <v>134.31396484379999</v>
      </c>
      <c r="D1991">
        <v>154.1132965088</v>
      </c>
      <c r="E1991">
        <v>31.443948745699998</v>
      </c>
      <c r="F1991">
        <v>-2.25554998E-2</v>
      </c>
      <c r="G1991">
        <v>2.49551522E-2</v>
      </c>
      <c r="H1991">
        <v>-3.2190922400000002E-2</v>
      </c>
      <c r="I1991">
        <v>-3.6496791200000003E-2</v>
      </c>
    </row>
    <row r="1992" spans="1:9" x14ac:dyDescent="0.3">
      <c r="A1992" s="70">
        <v>44529</v>
      </c>
      <c r="B1992">
        <v>441.74948120120001</v>
      </c>
      <c r="C1992">
        <v>133.23431396480001</v>
      </c>
      <c r="D1992">
        <v>157.48428344729999</v>
      </c>
      <c r="E1992">
        <v>33.313438415500002</v>
      </c>
      <c r="F1992">
        <v>1.21919486E-2</v>
      </c>
      <c r="G1992">
        <v>-8.0707433000000006E-3</v>
      </c>
      <c r="H1992">
        <v>2.16376421E-2</v>
      </c>
      <c r="I1992">
        <v>5.7754315700000003E-2</v>
      </c>
    </row>
    <row r="1993" spans="1:9" x14ac:dyDescent="0.3">
      <c r="A1993" s="70">
        <v>44530</v>
      </c>
      <c r="B1993">
        <v>433.1540222168</v>
      </c>
      <c r="C1993">
        <v>135.2597808838</v>
      </c>
      <c r="D1993">
        <v>162.45727539059999</v>
      </c>
      <c r="E1993">
        <v>32.614746093800001</v>
      </c>
      <c r="F1993">
        <v>-1.9649562499999999E-2</v>
      </c>
      <c r="G1993">
        <v>1.5087894899999999E-2</v>
      </c>
      <c r="H1993">
        <v>3.1089380900000001E-2</v>
      </c>
      <c r="I1993">
        <v>-2.1196351299999999E-2</v>
      </c>
    </row>
    <row r="1994" spans="1:9" x14ac:dyDescent="0.3">
      <c r="A1994" s="70">
        <v>44531</v>
      </c>
      <c r="B1994">
        <v>428.34295654300001</v>
      </c>
      <c r="C1994">
        <v>136.09420776370001</v>
      </c>
      <c r="D1994">
        <v>161.93640136720001</v>
      </c>
      <c r="E1994">
        <v>31.3799171448</v>
      </c>
      <c r="F1994">
        <v>-1.11691992E-2</v>
      </c>
      <c r="G1994">
        <v>6.1501179E-3</v>
      </c>
      <c r="H1994">
        <v>-3.2113724999999998E-3</v>
      </c>
      <c r="I1994">
        <v>-3.85964133E-2</v>
      </c>
    </row>
    <row r="1995" spans="1:9" x14ac:dyDescent="0.3">
      <c r="A1995" s="70">
        <v>44532</v>
      </c>
      <c r="B1995">
        <v>434.90353393549998</v>
      </c>
      <c r="C1995">
        <v>136.26388549800001</v>
      </c>
      <c r="D1995">
        <v>160.9437713623</v>
      </c>
      <c r="E1995">
        <v>32.0697097778</v>
      </c>
      <c r="F1995">
        <v>1.52000704E-2</v>
      </c>
      <c r="G1995">
        <v>1.2459902000000001E-3</v>
      </c>
      <c r="H1995">
        <v>-6.1486162E-3</v>
      </c>
      <c r="I1995">
        <v>2.17438571E-2</v>
      </c>
    </row>
    <row r="1996" spans="1:9" x14ac:dyDescent="0.3">
      <c r="A1996" s="70">
        <v>44533</v>
      </c>
      <c r="B1996">
        <v>431.11932373050001</v>
      </c>
      <c r="C1996">
        <v>137.88981628420001</v>
      </c>
      <c r="D1996">
        <v>159.0567779541</v>
      </c>
      <c r="E1996">
        <v>30.639221191400001</v>
      </c>
      <c r="F1996">
        <v>-8.7393404000000001E-3</v>
      </c>
      <c r="G1996">
        <v>1.1861593300000001E-2</v>
      </c>
      <c r="H1996">
        <v>-1.17938253E-2</v>
      </c>
      <c r="I1996">
        <v>-4.5631037499999999E-2</v>
      </c>
    </row>
    <row r="1997" spans="1:9" x14ac:dyDescent="0.3">
      <c r="A1997" s="70">
        <v>44536</v>
      </c>
      <c r="B1997">
        <v>436.2251586914</v>
      </c>
      <c r="C1997">
        <v>135.99584960940001</v>
      </c>
      <c r="D1997">
        <v>162.47695922849999</v>
      </c>
      <c r="E1997">
        <v>29.984369277999999</v>
      </c>
      <c r="F1997">
        <v>1.1773624099999999E-2</v>
      </c>
      <c r="G1997">
        <v>-1.38305658E-2</v>
      </c>
      <c r="H1997">
        <v>2.1274969800000001E-2</v>
      </c>
      <c r="I1997">
        <v>-2.1604704700000001E-2</v>
      </c>
    </row>
    <row r="1998" spans="1:9" x14ac:dyDescent="0.3">
      <c r="A1998" s="70">
        <v>44537</v>
      </c>
      <c r="B1998">
        <v>445.24850463870001</v>
      </c>
      <c r="C1998">
        <v>134.89709472659999</v>
      </c>
      <c r="D1998">
        <v>168.23616027829999</v>
      </c>
      <c r="E1998">
        <v>32.370182037399999</v>
      </c>
      <c r="F1998">
        <v>2.04740346E-2</v>
      </c>
      <c r="G1998">
        <v>-8.1121412000000007E-3</v>
      </c>
      <c r="H1998">
        <v>3.4832505899999998E-2</v>
      </c>
      <c r="I1998">
        <v>7.6561469800000004E-2</v>
      </c>
    </row>
    <row r="1999" spans="1:9" x14ac:dyDescent="0.3">
      <c r="A1999" s="70">
        <v>44538</v>
      </c>
      <c r="B1999">
        <v>446.4274597168</v>
      </c>
      <c r="C1999">
        <v>132.5654296875</v>
      </c>
      <c r="D1999">
        <v>172.06912231449999</v>
      </c>
      <c r="E1999">
        <v>31.7702312469</v>
      </c>
      <c r="F1999">
        <v>2.6443591999999998E-3</v>
      </c>
      <c r="G1999">
        <v>-1.7435894E-2</v>
      </c>
      <c r="H1999">
        <v>2.2527561799999998E-2</v>
      </c>
      <c r="I1999">
        <v>-1.87079645E-2</v>
      </c>
    </row>
    <row r="2000" spans="1:9" x14ac:dyDescent="0.3">
      <c r="A2000" s="70">
        <v>44539</v>
      </c>
      <c r="B2000">
        <v>443.41339111330001</v>
      </c>
      <c r="C2000">
        <v>133.306930542</v>
      </c>
      <c r="D2000">
        <v>171.5580291748</v>
      </c>
      <c r="E2000">
        <v>30.436574935900001</v>
      </c>
      <c r="F2000">
        <v>-6.7744251999999998E-3</v>
      </c>
      <c r="G2000">
        <v>5.5778853999999996E-3</v>
      </c>
      <c r="H2000">
        <v>-2.9746981E-3</v>
      </c>
      <c r="I2000">
        <v>-4.28847189E-2</v>
      </c>
    </row>
    <row r="2001" spans="1:9" x14ac:dyDescent="0.3">
      <c r="A2001" s="70">
        <v>44540</v>
      </c>
      <c r="B2001">
        <v>447.58749389650001</v>
      </c>
      <c r="C2001">
        <v>132.98527526859999</v>
      </c>
      <c r="D2001">
        <v>176.36392211910001</v>
      </c>
      <c r="E2001">
        <v>30.145084381099998</v>
      </c>
      <c r="F2001">
        <v>9.3695380000000002E-3</v>
      </c>
      <c r="G2001">
        <v>-2.4158080999999998E-3</v>
      </c>
      <c r="H2001">
        <v>2.7628027600000001E-2</v>
      </c>
      <c r="I2001">
        <v>-9.6231370000000004E-3</v>
      </c>
    </row>
    <row r="2002" spans="1:9" x14ac:dyDescent="0.3">
      <c r="A2002" s="70">
        <v>44543</v>
      </c>
      <c r="B2002">
        <v>443.62258911129999</v>
      </c>
      <c r="C2002">
        <v>134.95065307620001</v>
      </c>
      <c r="D2002">
        <v>172.71774291989999</v>
      </c>
      <c r="E2002">
        <v>28.111656189000001</v>
      </c>
      <c r="F2002">
        <v>-8.8978592999999998E-3</v>
      </c>
      <c r="G2002">
        <v>1.4670769E-2</v>
      </c>
      <c r="H2002">
        <v>-2.0890881300000001E-2</v>
      </c>
      <c r="I2002">
        <v>-6.9837569799999999E-2</v>
      </c>
    </row>
    <row r="2003" spans="1:9" x14ac:dyDescent="0.3">
      <c r="A2003" s="70">
        <v>44544</v>
      </c>
      <c r="B2003">
        <v>440.57040405269998</v>
      </c>
      <c r="C2003">
        <v>134.62911987300001</v>
      </c>
      <c r="D2003">
        <v>171.33198547360001</v>
      </c>
      <c r="E2003">
        <v>28.287345886200001</v>
      </c>
      <c r="F2003">
        <v>-6.9039161999999996E-3</v>
      </c>
      <c r="G2003">
        <v>-2.3854413E-3</v>
      </c>
      <c r="H2003">
        <v>-8.0556084000000007E-3</v>
      </c>
      <c r="I2003">
        <v>6.2302614999999997E-3</v>
      </c>
    </row>
    <row r="2004" spans="1:9" x14ac:dyDescent="0.3">
      <c r="A2004" s="70">
        <v>44545</v>
      </c>
      <c r="B2004">
        <v>447.4543762207</v>
      </c>
      <c r="C2004">
        <v>133.333694458</v>
      </c>
      <c r="D2004">
        <v>176.216506958</v>
      </c>
      <c r="E2004">
        <v>30.405628204300001</v>
      </c>
      <c r="F2004">
        <v>1.55043197E-2</v>
      </c>
      <c r="G2004">
        <v>-9.6687707000000008E-3</v>
      </c>
      <c r="H2004">
        <v>2.8110282300000001E-2</v>
      </c>
      <c r="I2004">
        <v>7.2213166800000006E-2</v>
      </c>
    </row>
    <row r="2005" spans="1:9" x14ac:dyDescent="0.3">
      <c r="A2005" s="70">
        <v>44546</v>
      </c>
      <c r="B2005">
        <v>443.5085144043</v>
      </c>
      <c r="C2005">
        <v>133.38554382320001</v>
      </c>
      <c r="D2005">
        <v>169.2975769043</v>
      </c>
      <c r="E2005">
        <v>28.337259292599999</v>
      </c>
      <c r="F2005">
        <v>-8.8575801999999995E-3</v>
      </c>
      <c r="G2005">
        <v>3.887936E-4</v>
      </c>
      <c r="H2005">
        <v>-4.0055415599999998E-2</v>
      </c>
      <c r="I2005">
        <v>-7.0450208099999995E-2</v>
      </c>
    </row>
    <row r="2006" spans="1:9" x14ac:dyDescent="0.3">
      <c r="A2006" s="70">
        <v>44547</v>
      </c>
      <c r="B2006">
        <v>438.78829956049998</v>
      </c>
      <c r="C2006">
        <v>134.89706420900001</v>
      </c>
      <c r="D2006">
        <v>168.1968383789</v>
      </c>
      <c r="E2006">
        <v>27.752286910999999</v>
      </c>
      <c r="F2006">
        <v>-1.06999364E-2</v>
      </c>
      <c r="G2006">
        <v>1.12682398E-2</v>
      </c>
      <c r="H2006">
        <v>-6.5230260000000003E-3</v>
      </c>
      <c r="I2006">
        <v>-2.0859273500000001E-2</v>
      </c>
    </row>
    <row r="2007" spans="1:9" x14ac:dyDescent="0.3">
      <c r="A2007" s="70">
        <v>44550</v>
      </c>
      <c r="B2007">
        <v>434.12243652339998</v>
      </c>
      <c r="C2007">
        <v>133.88639831539999</v>
      </c>
      <c r="D2007">
        <v>166.83074951169999</v>
      </c>
      <c r="E2007">
        <v>27.6704311371</v>
      </c>
      <c r="F2007">
        <v>-1.0690457299999999E-2</v>
      </c>
      <c r="G2007">
        <v>-7.5203335999999999E-3</v>
      </c>
      <c r="H2007">
        <v>-8.1551279999999993E-3</v>
      </c>
      <c r="I2007">
        <v>-2.9538729000000001E-3</v>
      </c>
    </row>
    <row r="2008" spans="1:9" x14ac:dyDescent="0.3">
      <c r="A2008" s="70">
        <v>44551</v>
      </c>
      <c r="B2008">
        <v>441.83200073239999</v>
      </c>
      <c r="C2008">
        <v>133.37661743160001</v>
      </c>
      <c r="D2008">
        <v>170.01504516599999</v>
      </c>
      <c r="E2008">
        <v>29.024055481000001</v>
      </c>
      <c r="F2008">
        <v>1.7603114900000001E-2</v>
      </c>
      <c r="G2008">
        <v>-3.8148301E-3</v>
      </c>
      <c r="H2008">
        <v>1.8907111599999998E-2</v>
      </c>
      <c r="I2008">
        <v>4.77606104E-2</v>
      </c>
    </row>
    <row r="2009" spans="1:9" x14ac:dyDescent="0.3">
      <c r="A2009" s="70">
        <v>44552</v>
      </c>
      <c r="B2009">
        <v>446.24978637700002</v>
      </c>
      <c r="C2009">
        <v>133.9937133789</v>
      </c>
      <c r="D2009">
        <v>172.61947631839999</v>
      </c>
      <c r="E2009">
        <v>29.348485946699999</v>
      </c>
      <c r="F2009">
        <v>9.9491334000000008E-3</v>
      </c>
      <c r="G2009">
        <v>4.6160473000000004E-3</v>
      </c>
      <c r="H2009">
        <v>1.5202679E-2</v>
      </c>
      <c r="I2009">
        <v>1.11159733E-2</v>
      </c>
    </row>
    <row r="2010" spans="1:9" x14ac:dyDescent="0.3">
      <c r="A2010" s="70">
        <v>44553</v>
      </c>
      <c r="B2010">
        <v>449.0263671875</v>
      </c>
      <c r="C2010">
        <v>132.8310394287</v>
      </c>
      <c r="D2010">
        <v>173.2484588623</v>
      </c>
      <c r="E2010">
        <v>29.588066101100001</v>
      </c>
      <c r="F2010">
        <v>6.2027558999999998E-3</v>
      </c>
      <c r="G2010">
        <v>-8.7149433999999994E-3</v>
      </c>
      <c r="H2010">
        <v>3.6371295E-3</v>
      </c>
      <c r="I2010">
        <v>8.1301489999999997E-3</v>
      </c>
    </row>
    <row r="2011" spans="1:9" x14ac:dyDescent="0.3">
      <c r="A2011" s="70">
        <v>44557</v>
      </c>
      <c r="B2011">
        <v>455.38104248050001</v>
      </c>
      <c r="C2011">
        <v>133.15301513669999</v>
      </c>
      <c r="D2011">
        <v>177.228805542</v>
      </c>
      <c r="E2011">
        <v>30.890777587900001</v>
      </c>
      <c r="F2011">
        <v>1.4052914200000001E-2</v>
      </c>
      <c r="G2011">
        <v>2.4210162999999999E-3</v>
      </c>
      <c r="H2011">
        <v>2.2714841900000001E-2</v>
      </c>
      <c r="I2011">
        <v>4.3086571599999998E-2</v>
      </c>
    </row>
    <row r="2012" spans="1:9" x14ac:dyDescent="0.3">
      <c r="A2012" s="70">
        <v>44558</v>
      </c>
      <c r="B2012">
        <v>455.00891113279999</v>
      </c>
      <c r="C2012">
        <v>132.62533569339999</v>
      </c>
      <c r="D2012">
        <v>176.20668029789999</v>
      </c>
      <c r="E2012">
        <v>30.268871307400001</v>
      </c>
      <c r="F2012">
        <v>-8.1752080000000002E-4</v>
      </c>
      <c r="G2012">
        <v>-3.9708286000000002E-3</v>
      </c>
      <c r="H2012">
        <v>-5.7839585000000002E-3</v>
      </c>
      <c r="I2012">
        <v>-2.0337844599999998E-2</v>
      </c>
    </row>
    <row r="2013" spans="1:9" x14ac:dyDescent="0.3">
      <c r="A2013" s="70">
        <v>44559</v>
      </c>
      <c r="B2013">
        <v>455.5909729004</v>
      </c>
      <c r="C2013">
        <v>131.17652893069999</v>
      </c>
      <c r="D2013">
        <v>176.29513549800001</v>
      </c>
      <c r="E2013">
        <v>29.948431015000001</v>
      </c>
      <c r="F2013">
        <v>1.2784141000000001E-3</v>
      </c>
      <c r="G2013">
        <v>-1.09841629E-2</v>
      </c>
      <c r="H2013">
        <v>5.0187090000000005E-4</v>
      </c>
      <c r="I2013">
        <v>-1.0642898499999999E-2</v>
      </c>
    </row>
    <row r="2014" spans="1:9" x14ac:dyDescent="0.3">
      <c r="A2014" s="70">
        <v>44560</v>
      </c>
      <c r="B2014">
        <v>454.3314819336</v>
      </c>
      <c r="C2014">
        <v>132.2765045166</v>
      </c>
      <c r="D2014">
        <v>175.13543701169999</v>
      </c>
      <c r="E2014">
        <v>29.534158706700001</v>
      </c>
      <c r="F2014">
        <v>-2.7683497E-3</v>
      </c>
      <c r="G2014">
        <v>8.3504977000000008E-3</v>
      </c>
      <c r="H2014">
        <v>-6.5998964999999998E-3</v>
      </c>
      <c r="I2014">
        <v>-1.3929420600000001E-2</v>
      </c>
    </row>
    <row r="2015" spans="1:9" x14ac:dyDescent="0.3">
      <c r="A2015" s="70">
        <v>44561</v>
      </c>
      <c r="B2015">
        <v>453.18646240229998</v>
      </c>
      <c r="C2015">
        <v>132.53594970699999</v>
      </c>
      <c r="D2015">
        <v>174.51626586910001</v>
      </c>
      <c r="E2015">
        <v>29.3594684601</v>
      </c>
      <c r="F2015">
        <v>-2.5234105E-3</v>
      </c>
      <c r="G2015">
        <v>1.9594642999999998E-3</v>
      </c>
      <c r="H2015">
        <v>-3.5416489E-3</v>
      </c>
      <c r="I2015">
        <v>-5.9324164000000004E-3</v>
      </c>
    </row>
    <row r="2016" spans="1:9" x14ac:dyDescent="0.3">
      <c r="A2016" s="70">
        <v>44564</v>
      </c>
      <c r="B2016">
        <v>455.81042480470001</v>
      </c>
      <c r="C2016">
        <v>129.05688476559999</v>
      </c>
      <c r="D2016">
        <v>178.8798980713</v>
      </c>
      <c r="E2016">
        <v>30.068220138499999</v>
      </c>
      <c r="F2016">
        <v>5.7733304000000003E-3</v>
      </c>
      <c r="G2016">
        <v>-2.6600652799999999E-2</v>
      </c>
      <c r="H2016">
        <v>2.46966687E-2</v>
      </c>
      <c r="I2016">
        <v>2.38537053E-2</v>
      </c>
    </row>
    <row r="2017" spans="1:9" x14ac:dyDescent="0.3">
      <c r="A2017" s="70">
        <v>44565</v>
      </c>
      <c r="B2017">
        <v>455.65771484380002</v>
      </c>
      <c r="C2017">
        <v>128.5202331543</v>
      </c>
      <c r="D2017">
        <v>176.60968017580001</v>
      </c>
      <c r="E2017">
        <v>29.238679885900002</v>
      </c>
      <c r="F2017">
        <v>-3.3508570000000002E-4</v>
      </c>
      <c r="G2017">
        <v>-4.1669259E-3</v>
      </c>
      <c r="H2017">
        <v>-1.27725194E-2</v>
      </c>
      <c r="I2017">
        <v>-2.7976318300000001E-2</v>
      </c>
    </row>
    <row r="2018" spans="1:9" x14ac:dyDescent="0.3">
      <c r="A2018" s="70">
        <v>44566</v>
      </c>
      <c r="B2018">
        <v>446.90817260739999</v>
      </c>
      <c r="C2018">
        <v>127.8226470947</v>
      </c>
      <c r="D2018">
        <v>171.91184997560001</v>
      </c>
      <c r="E2018">
        <v>27.555633544900001</v>
      </c>
      <c r="F2018">
        <v>-1.9388759200000001E-2</v>
      </c>
      <c r="G2018">
        <v>-5.4426148000000004E-3</v>
      </c>
      <c r="H2018">
        <v>-2.6960255499999999E-2</v>
      </c>
      <c r="I2018">
        <v>-5.92854872E-2</v>
      </c>
    </row>
    <row r="2019" spans="1:9" x14ac:dyDescent="0.3">
      <c r="A2019" s="70">
        <v>44567</v>
      </c>
      <c r="B2019">
        <v>446.48831176760001</v>
      </c>
      <c r="C2019">
        <v>128.15354919430001</v>
      </c>
      <c r="D2019">
        <v>169.04208374020001</v>
      </c>
      <c r="E2019">
        <v>28.1286277771</v>
      </c>
      <c r="F2019">
        <v>-9.399206E-4</v>
      </c>
      <c r="G2019">
        <v>2.5854145E-3</v>
      </c>
      <c r="H2019">
        <v>-1.6834145200000001E-2</v>
      </c>
      <c r="I2019">
        <v>2.05808408E-2</v>
      </c>
    </row>
    <row r="2020" spans="1:9" x14ac:dyDescent="0.3">
      <c r="A2020" s="70">
        <v>44568</v>
      </c>
      <c r="B2020">
        <v>444.72314453119998</v>
      </c>
      <c r="C2020">
        <v>127.2323226929</v>
      </c>
      <c r="D2020">
        <v>169.20915222170001</v>
      </c>
      <c r="E2020">
        <v>27.199260711699999</v>
      </c>
      <c r="F2020">
        <v>-3.9612811000000001E-3</v>
      </c>
      <c r="G2020">
        <v>-7.2144202000000001E-3</v>
      </c>
      <c r="H2020">
        <v>9.8783669999999999E-4</v>
      </c>
      <c r="I2020">
        <v>-3.3598046600000001E-2</v>
      </c>
    </row>
    <row r="2021" spans="1:9" x14ac:dyDescent="0.3">
      <c r="A2021" s="70">
        <v>44571</v>
      </c>
      <c r="B2021">
        <v>444.16973876949999</v>
      </c>
      <c r="C2021">
        <v>127.5453796387</v>
      </c>
      <c r="D2021">
        <v>169.22877502439999</v>
      </c>
      <c r="E2021">
        <v>27.351985931400002</v>
      </c>
      <c r="F2021">
        <v>-1.2451574999999999E-3</v>
      </c>
      <c r="G2021">
        <v>2.4574922E-3</v>
      </c>
      <c r="H2021">
        <v>1.15961E-4</v>
      </c>
      <c r="I2021">
        <v>5.5993448000000003E-3</v>
      </c>
    </row>
    <row r="2022" spans="1:9" x14ac:dyDescent="0.3">
      <c r="A2022" s="70">
        <v>44572</v>
      </c>
      <c r="B2022">
        <v>448.21533203119998</v>
      </c>
      <c r="C2022">
        <v>128.39500427249999</v>
      </c>
      <c r="D2022">
        <v>172.06912231449999</v>
      </c>
      <c r="E2022">
        <v>27.768257141100001</v>
      </c>
      <c r="F2022">
        <v>9.0669849E-3</v>
      </c>
      <c r="G2022">
        <v>6.6392630000000003E-3</v>
      </c>
      <c r="H2022">
        <v>1.66447721E-2</v>
      </c>
      <c r="I2022">
        <v>1.51044009E-2</v>
      </c>
    </row>
    <row r="2023" spans="1:9" x14ac:dyDescent="0.3">
      <c r="A2023" s="70">
        <v>44573</v>
      </c>
      <c r="B2023">
        <v>449.42709350590002</v>
      </c>
      <c r="C2023">
        <v>127.90311431879999</v>
      </c>
      <c r="D2023">
        <v>172.51136779789999</v>
      </c>
      <c r="E2023">
        <v>27.9499397278</v>
      </c>
      <c r="F2023">
        <v>2.6998772999999999E-3</v>
      </c>
      <c r="G2023">
        <v>-3.8384249999999999E-3</v>
      </c>
      <c r="H2023">
        <v>2.5668646000000001E-3</v>
      </c>
      <c r="I2023">
        <v>6.5215042999999997E-3</v>
      </c>
    </row>
    <row r="2024" spans="1:9" x14ac:dyDescent="0.3">
      <c r="A2024" s="70">
        <v>44574</v>
      </c>
      <c r="B2024">
        <v>443.23461914059999</v>
      </c>
      <c r="C2024">
        <v>129.03895568850001</v>
      </c>
      <c r="D2024">
        <v>169.22877502439999</v>
      </c>
      <c r="E2024">
        <v>26.528436660800001</v>
      </c>
      <c r="F2024">
        <v>-1.38744019E-2</v>
      </c>
      <c r="G2024">
        <v>8.8412829000000005E-3</v>
      </c>
      <c r="H2024">
        <v>-1.92116367E-2</v>
      </c>
      <c r="I2024">
        <v>-5.2197804E-2</v>
      </c>
    </row>
    <row r="2025" spans="1:9" x14ac:dyDescent="0.3">
      <c r="A2025" s="70">
        <v>44575</v>
      </c>
      <c r="B2025">
        <v>443.41595458979998</v>
      </c>
      <c r="C2025">
        <v>127.0892562866</v>
      </c>
      <c r="D2025">
        <v>170.09367370609999</v>
      </c>
      <c r="E2025">
        <v>26.894790649400001</v>
      </c>
      <c r="F2025">
        <v>4.0903480000000002E-4</v>
      </c>
      <c r="G2025">
        <v>-1.52246958E-2</v>
      </c>
      <c r="H2025">
        <v>5.0978092000000001E-3</v>
      </c>
      <c r="I2025">
        <v>1.37153725E-2</v>
      </c>
    </row>
    <row r="2026" spans="1:9" x14ac:dyDescent="0.3">
      <c r="A2026" s="70">
        <v>44579</v>
      </c>
      <c r="B2026">
        <v>435.5632019043</v>
      </c>
      <c r="C2026">
        <v>125.3005142212</v>
      </c>
      <c r="D2026">
        <v>166.87991333010001</v>
      </c>
      <c r="E2026">
        <v>25.857614517199998</v>
      </c>
      <c r="F2026">
        <v>-1.7868368200000002E-2</v>
      </c>
      <c r="G2026">
        <v>-1.41746792E-2</v>
      </c>
      <c r="H2026">
        <v>-1.9074835200000001E-2</v>
      </c>
      <c r="I2026">
        <v>-3.9327488700000003E-2</v>
      </c>
    </row>
    <row r="2027" spans="1:9" x14ac:dyDescent="0.3">
      <c r="A2027" s="70">
        <v>44580</v>
      </c>
      <c r="B2027">
        <v>431.0404663086</v>
      </c>
      <c r="C2027">
        <v>126.1680755615</v>
      </c>
      <c r="D2027">
        <v>163.37127685550001</v>
      </c>
      <c r="E2027">
        <v>25.0230770111</v>
      </c>
      <c r="F2027">
        <v>-1.04379356E-2</v>
      </c>
      <c r="G2027">
        <v>6.8999852999999996E-3</v>
      </c>
      <c r="H2027">
        <v>-2.1249089200000001E-2</v>
      </c>
      <c r="I2027">
        <v>-3.2806643500000003E-2</v>
      </c>
    </row>
    <row r="2028" spans="1:9" x14ac:dyDescent="0.3">
      <c r="A2028" s="70">
        <v>44581</v>
      </c>
      <c r="B2028">
        <v>426.26974487299998</v>
      </c>
      <c r="C2028">
        <v>126.9461593628</v>
      </c>
      <c r="D2028">
        <v>161.68086242679999</v>
      </c>
      <c r="E2028">
        <v>24.107683181799999</v>
      </c>
      <c r="F2028">
        <v>-1.11296252E-2</v>
      </c>
      <c r="G2028">
        <v>6.1481035E-3</v>
      </c>
      <c r="H2028">
        <v>-1.04009755E-2</v>
      </c>
      <c r="I2028">
        <v>-3.7267885600000002E-2</v>
      </c>
    </row>
    <row r="2029" spans="1:9" x14ac:dyDescent="0.3">
      <c r="A2029" s="70">
        <v>44582</v>
      </c>
      <c r="B2029">
        <v>417.90176391599999</v>
      </c>
      <c r="C2029">
        <v>128.45761108400001</v>
      </c>
      <c r="D2029">
        <v>159.61700439449999</v>
      </c>
      <c r="E2029">
        <v>23.3330440521</v>
      </c>
      <c r="F2029">
        <v>-1.98259595E-2</v>
      </c>
      <c r="G2029">
        <v>1.18359205E-2</v>
      </c>
      <c r="H2029">
        <v>-1.2847184100000001E-2</v>
      </c>
      <c r="I2029">
        <v>-3.2660038400000001E-2</v>
      </c>
    </row>
    <row r="2030" spans="1:9" x14ac:dyDescent="0.3">
      <c r="A2030" s="70">
        <v>44585</v>
      </c>
      <c r="B2030">
        <v>419.67651367190001</v>
      </c>
      <c r="C2030">
        <v>127.4022979736</v>
      </c>
      <c r="D2030">
        <v>158.84057617190001</v>
      </c>
      <c r="E2030">
        <v>23.331045150800001</v>
      </c>
      <c r="F2030">
        <v>4.2378186000000002E-3</v>
      </c>
      <c r="G2030">
        <v>-8.2491946000000007E-3</v>
      </c>
      <c r="H2030">
        <v>-4.8761895000000001E-3</v>
      </c>
      <c r="I2030">
        <v>-8.5671899999999995E-5</v>
      </c>
    </row>
    <row r="2031" spans="1:9" x14ac:dyDescent="0.3">
      <c r="A2031" s="70">
        <v>44586</v>
      </c>
      <c r="B2031">
        <v>414.55270385739999</v>
      </c>
      <c r="C2031">
        <v>127.1965255737</v>
      </c>
      <c r="D2031">
        <v>157.03219604489999</v>
      </c>
      <c r="E2031">
        <v>22.284883499100001</v>
      </c>
      <c r="F2031">
        <v>-1.2284092E-2</v>
      </c>
      <c r="G2031">
        <v>-1.6164446000000001E-3</v>
      </c>
      <c r="H2031">
        <v>-1.1450179E-2</v>
      </c>
      <c r="I2031">
        <v>-4.5876304999999999E-2</v>
      </c>
    </row>
    <row r="2032" spans="1:9" x14ac:dyDescent="0.3">
      <c r="A2032" s="70">
        <v>44587</v>
      </c>
      <c r="B2032">
        <v>413.5126953125</v>
      </c>
      <c r="C2032">
        <v>125.65826416020001</v>
      </c>
      <c r="D2032">
        <v>156.94375610349999</v>
      </c>
      <c r="E2032">
        <v>22.7320976257</v>
      </c>
      <c r="F2032">
        <v>-2.5119008999999999E-3</v>
      </c>
      <c r="G2032">
        <v>-1.21673028E-2</v>
      </c>
      <c r="H2032">
        <v>-5.6335490000000005E-4</v>
      </c>
      <c r="I2032">
        <v>1.9869339400000002E-2</v>
      </c>
    </row>
    <row r="2033" spans="1:9" x14ac:dyDescent="0.3">
      <c r="A2033" s="70">
        <v>44588</v>
      </c>
      <c r="B2033">
        <v>411.470703125</v>
      </c>
      <c r="C2033">
        <v>127.9656906128</v>
      </c>
      <c r="D2033">
        <v>156.48184204099999</v>
      </c>
      <c r="E2033">
        <v>21.905548095699999</v>
      </c>
      <c r="F2033">
        <v>-4.9503938000000003E-3</v>
      </c>
      <c r="G2033">
        <v>1.81961528E-2</v>
      </c>
      <c r="H2033">
        <v>-2.9475218000000001E-3</v>
      </c>
      <c r="I2033">
        <v>-3.7037975600000002E-2</v>
      </c>
    </row>
    <row r="2034" spans="1:9" x14ac:dyDescent="0.3">
      <c r="A2034" s="70">
        <v>44589</v>
      </c>
      <c r="B2034">
        <v>421.68975830080001</v>
      </c>
      <c r="C2034">
        <v>128.01048278810001</v>
      </c>
      <c r="D2034">
        <v>167.40078735349999</v>
      </c>
      <c r="E2034">
        <v>22.799980163600001</v>
      </c>
      <c r="F2034">
        <v>2.4532051499999999E-2</v>
      </c>
      <c r="G2034">
        <v>3.499714E-4</v>
      </c>
      <c r="H2034">
        <v>6.7450883500000003E-2</v>
      </c>
      <c r="I2034">
        <v>4.00197235E-2</v>
      </c>
    </row>
    <row r="2035" spans="1:9" x14ac:dyDescent="0.3">
      <c r="A2035" s="70">
        <v>44592</v>
      </c>
      <c r="B2035">
        <v>429.28485107419999</v>
      </c>
      <c r="C2035">
        <v>127.3485870361</v>
      </c>
      <c r="D2035">
        <v>171.77424621579999</v>
      </c>
      <c r="E2035">
        <v>24.443096160900001</v>
      </c>
      <c r="F2035">
        <v>1.7850813300000001E-2</v>
      </c>
      <c r="G2035">
        <v>-5.1840510999999999E-3</v>
      </c>
      <c r="H2035">
        <v>2.5790231199999999E-2</v>
      </c>
      <c r="I2035">
        <v>6.9588144500000004E-2</v>
      </c>
    </row>
    <row r="2036" spans="1:9" x14ac:dyDescent="0.3">
      <c r="A2036" s="70">
        <v>44593</v>
      </c>
      <c r="B2036">
        <v>432.18551635739999</v>
      </c>
      <c r="C2036">
        <v>126.92584991459999</v>
      </c>
      <c r="D2036">
        <v>171.60716247560001</v>
      </c>
      <c r="E2036">
        <v>24.594827651999999</v>
      </c>
      <c r="F2036">
        <v>6.7342449999999998E-3</v>
      </c>
      <c r="G2036">
        <v>-3.3250492000000001E-3</v>
      </c>
      <c r="H2036">
        <v>-9.7316709999999997E-4</v>
      </c>
      <c r="I2036">
        <v>6.1883522999999999E-3</v>
      </c>
    </row>
    <row r="2037" spans="1:9" x14ac:dyDescent="0.3">
      <c r="A2037" s="70">
        <v>44594</v>
      </c>
      <c r="B2037">
        <v>436.38375854489999</v>
      </c>
      <c r="C2037">
        <v>127.35576629640001</v>
      </c>
      <c r="D2037">
        <v>172.81602478030001</v>
      </c>
      <c r="E2037">
        <v>25.197771072399998</v>
      </c>
      <c r="F2037">
        <v>9.6671042999999998E-3</v>
      </c>
      <c r="G2037">
        <v>3.3814225E-3</v>
      </c>
      <c r="H2037">
        <v>7.0196625E-3</v>
      </c>
      <c r="I2037">
        <v>2.42193783E-2</v>
      </c>
    </row>
    <row r="2038" spans="1:9" x14ac:dyDescent="0.3">
      <c r="A2038" s="70">
        <v>44595</v>
      </c>
      <c r="B2038">
        <v>426.12658691410002</v>
      </c>
      <c r="C2038">
        <v>126.36167144780001</v>
      </c>
      <c r="D2038">
        <v>169.92658996579999</v>
      </c>
      <c r="E2038">
        <v>23.906040191700001</v>
      </c>
      <c r="F2038">
        <v>-2.3785581900000002E-2</v>
      </c>
      <c r="G2038">
        <v>-7.8362759999999997E-3</v>
      </c>
      <c r="H2038">
        <v>-1.6861068E-2</v>
      </c>
      <c r="I2038">
        <v>-5.2624386400000001E-2</v>
      </c>
    </row>
    <row r="2039" spans="1:9" x14ac:dyDescent="0.3">
      <c r="A2039" s="70">
        <v>44596</v>
      </c>
      <c r="B2039">
        <v>428.13034057620001</v>
      </c>
      <c r="C2039">
        <v>124.4987487793</v>
      </c>
      <c r="D2039">
        <v>169.64123535159999</v>
      </c>
      <c r="E2039">
        <v>24.276388168299999</v>
      </c>
      <c r="F2039">
        <v>4.6912287999999998E-3</v>
      </c>
      <c r="G2039">
        <v>-1.48525376E-2</v>
      </c>
      <c r="H2039">
        <v>-1.6806932999999999E-3</v>
      </c>
      <c r="I2039">
        <v>1.5373042999999999E-2</v>
      </c>
    </row>
    <row r="2040" spans="1:9" x14ac:dyDescent="0.3">
      <c r="A2040" s="70">
        <v>44599</v>
      </c>
      <c r="B2040">
        <v>426.7562866211</v>
      </c>
      <c r="C2040">
        <v>124.5793838501</v>
      </c>
      <c r="D2040">
        <v>168.9228363037</v>
      </c>
      <c r="E2040">
        <v>24.684671401999999</v>
      </c>
      <c r="F2040">
        <v>-3.2145902999999999E-3</v>
      </c>
      <c r="G2040">
        <v>6.4746810000000004E-4</v>
      </c>
      <c r="H2040">
        <v>-4.2438060000000001E-3</v>
      </c>
      <c r="I2040">
        <v>1.66782623E-2</v>
      </c>
    </row>
    <row r="2041" spans="1:9" x14ac:dyDescent="0.3">
      <c r="A2041" s="70">
        <v>44600</v>
      </c>
      <c r="B2041">
        <v>430.26763916020002</v>
      </c>
      <c r="C2041">
        <v>123.7464752197</v>
      </c>
      <c r="D2041">
        <v>172.04229736330001</v>
      </c>
      <c r="E2041">
        <v>25.0640087128</v>
      </c>
      <c r="F2041">
        <v>8.1943387999999992E-3</v>
      </c>
      <c r="G2041">
        <v>-6.7082160000000004E-3</v>
      </c>
      <c r="H2041">
        <v>1.8298340699999999E-2</v>
      </c>
      <c r="I2041">
        <v>1.5250441300000001E-2</v>
      </c>
    </row>
    <row r="2042" spans="1:9" x14ac:dyDescent="0.3">
      <c r="A2042" s="70">
        <v>44601</v>
      </c>
      <c r="B2042">
        <v>436.56506347660002</v>
      </c>
      <c r="C2042">
        <v>123.979309082</v>
      </c>
      <c r="D2042">
        <v>173.4691619873</v>
      </c>
      <c r="E2042">
        <v>26.658206939700001</v>
      </c>
      <c r="F2042">
        <v>1.4529989700000001E-2</v>
      </c>
      <c r="G2042">
        <v>1.8797715000000001E-3</v>
      </c>
      <c r="H2042">
        <v>8.2594813999999992E-3</v>
      </c>
      <c r="I2042">
        <v>6.16641546E-2</v>
      </c>
    </row>
    <row r="2043" spans="1:9" x14ac:dyDescent="0.3">
      <c r="A2043" s="70">
        <v>44602</v>
      </c>
      <c r="B2043">
        <v>428.72189331049998</v>
      </c>
      <c r="C2043">
        <v>122.008934021</v>
      </c>
      <c r="D2043">
        <v>169.37550354000001</v>
      </c>
      <c r="E2043">
        <v>25.778749465899999</v>
      </c>
      <c r="F2043">
        <v>-1.8128979999999999E-2</v>
      </c>
      <c r="G2043">
        <v>-1.6020417700000001E-2</v>
      </c>
      <c r="H2043">
        <v>-2.38816783E-2</v>
      </c>
      <c r="I2043">
        <v>-3.3546567499999999E-2</v>
      </c>
    </row>
    <row r="2044" spans="1:9" x14ac:dyDescent="0.3">
      <c r="A2044" s="70">
        <v>44603</v>
      </c>
      <c r="B2044">
        <v>420.26806640619998</v>
      </c>
      <c r="C2044">
        <v>123.8181304932</v>
      </c>
      <c r="D2044">
        <v>165.9510192871</v>
      </c>
      <c r="E2044">
        <v>23.907037734999999</v>
      </c>
      <c r="F2044">
        <v>-1.9915680299999999E-2</v>
      </c>
      <c r="G2044">
        <v>1.47195277E-2</v>
      </c>
      <c r="H2044">
        <v>-2.0425484300000001E-2</v>
      </c>
      <c r="I2044">
        <v>-7.5377606900000005E-2</v>
      </c>
    </row>
    <row r="2045" spans="1:9" x14ac:dyDescent="0.3">
      <c r="A2045" s="70">
        <v>44606</v>
      </c>
      <c r="B2045">
        <v>418.8941040039</v>
      </c>
      <c r="C2045">
        <v>122.27764892579999</v>
      </c>
      <c r="D2045">
        <v>166.18719482419999</v>
      </c>
      <c r="E2045">
        <v>24.224477767900002</v>
      </c>
      <c r="F2045">
        <v>-3.2746081000000001E-3</v>
      </c>
      <c r="G2045">
        <v>-1.2519529499999999E-2</v>
      </c>
      <c r="H2045">
        <v>1.4221524E-3</v>
      </c>
      <c r="I2045">
        <v>1.31907185E-2</v>
      </c>
    </row>
    <row r="2046" spans="1:9" x14ac:dyDescent="0.3">
      <c r="A2046" s="70">
        <v>44607</v>
      </c>
      <c r="B2046">
        <v>425.64947509770002</v>
      </c>
      <c r="C2046">
        <v>120.8894500732</v>
      </c>
      <c r="D2046">
        <v>170.03480529789999</v>
      </c>
      <c r="E2046">
        <v>26.448575973499999</v>
      </c>
      <c r="F2046">
        <v>1.5998026200000001E-2</v>
      </c>
      <c r="G2046">
        <v>-1.14177776E-2</v>
      </c>
      <c r="H2046">
        <v>2.28883205E-2</v>
      </c>
      <c r="I2046">
        <v>8.7838718400000002E-2</v>
      </c>
    </row>
    <row r="2047" spans="1:9" x14ac:dyDescent="0.3">
      <c r="A2047" s="70">
        <v>44608</v>
      </c>
      <c r="B2047">
        <v>426.12658691410002</v>
      </c>
      <c r="C2047">
        <v>121.60596466059999</v>
      </c>
      <c r="D2047">
        <v>169.79864501949999</v>
      </c>
      <c r="E2047">
        <v>26.464548110999999</v>
      </c>
      <c r="F2047">
        <v>1.1202753999999999E-3</v>
      </c>
      <c r="G2047">
        <v>5.9095275999999997E-3</v>
      </c>
      <c r="H2047">
        <v>-1.3898592000000001E-3</v>
      </c>
      <c r="I2047">
        <v>6.037118E-4</v>
      </c>
    </row>
    <row r="2048" spans="1:9" x14ac:dyDescent="0.3">
      <c r="A2048" s="70">
        <v>44609</v>
      </c>
      <c r="B2048">
        <v>417.0239868164</v>
      </c>
      <c r="C2048">
        <v>122.5105209351</v>
      </c>
      <c r="D2048">
        <v>166.18719482419999</v>
      </c>
      <c r="E2048">
        <v>24.4640617371</v>
      </c>
      <c r="F2048">
        <v>-2.1592712E-2</v>
      </c>
      <c r="G2048">
        <v>7.4108917E-3</v>
      </c>
      <c r="H2048">
        <v>-2.14984613E-2</v>
      </c>
      <c r="I2048">
        <v>-7.8600857400000002E-2</v>
      </c>
    </row>
    <row r="2049" spans="1:9" x14ac:dyDescent="0.3">
      <c r="A2049" s="70">
        <v>44610</v>
      </c>
      <c r="B2049">
        <v>414.32369995120001</v>
      </c>
      <c r="C2049">
        <v>123.8001708984</v>
      </c>
      <c r="D2049">
        <v>164.6323852539</v>
      </c>
      <c r="E2049">
        <v>23.6005744934</v>
      </c>
      <c r="F2049">
        <v>-6.4961901999999998E-3</v>
      </c>
      <c r="G2049">
        <v>1.0471829199999999E-2</v>
      </c>
      <c r="H2049">
        <v>-9.3998125000000002E-3</v>
      </c>
      <c r="I2049">
        <v>-3.5934118100000002E-2</v>
      </c>
    </row>
    <row r="2050" spans="1:9" x14ac:dyDescent="0.3">
      <c r="A2050" s="70">
        <v>44614</v>
      </c>
      <c r="B2050">
        <v>409.87731933589998</v>
      </c>
      <c r="C2050">
        <v>124.1226654053</v>
      </c>
      <c r="D2050">
        <v>161.69993591310001</v>
      </c>
      <c r="E2050">
        <v>23.3490161896</v>
      </c>
      <c r="F2050">
        <v>-1.07896585E-2</v>
      </c>
      <c r="G2050">
        <v>2.6015730999999999E-3</v>
      </c>
      <c r="H2050">
        <v>-1.7972649899999998E-2</v>
      </c>
      <c r="I2050">
        <v>-1.0716204700000001E-2</v>
      </c>
    </row>
    <row r="2051" spans="1:9" x14ac:dyDescent="0.3">
      <c r="A2051" s="70">
        <v>44615</v>
      </c>
      <c r="B2051">
        <v>402.6065979004</v>
      </c>
      <c r="C2051">
        <v>122.41199493409999</v>
      </c>
      <c r="D2051">
        <v>157.51766967770001</v>
      </c>
      <c r="E2051">
        <v>22.347772598300001</v>
      </c>
      <c r="F2051">
        <v>-1.7897992500000001E-2</v>
      </c>
      <c r="G2051">
        <v>-1.3877950700000001E-2</v>
      </c>
      <c r="H2051">
        <v>-2.62047298E-2</v>
      </c>
      <c r="I2051">
        <v>-4.3828194000000001E-2</v>
      </c>
    </row>
    <row r="2052" spans="1:9" x14ac:dyDescent="0.3">
      <c r="A2052" s="70">
        <v>44616</v>
      </c>
      <c r="B2052">
        <v>408.66549682620001</v>
      </c>
      <c r="C2052">
        <v>122.49262237550001</v>
      </c>
      <c r="D2052">
        <v>160.1450958252</v>
      </c>
      <c r="E2052">
        <v>23.7063903809</v>
      </c>
      <c r="F2052">
        <v>1.49370639E-2</v>
      </c>
      <c r="G2052">
        <v>6.5843960000000002E-4</v>
      </c>
      <c r="H2052">
        <v>1.6542612799999998E-2</v>
      </c>
      <c r="I2052">
        <v>5.90179921E-2</v>
      </c>
    </row>
    <row r="2053" spans="1:9" x14ac:dyDescent="0.3">
      <c r="A2053" s="70">
        <v>44617</v>
      </c>
      <c r="B2053">
        <v>417.68231201169999</v>
      </c>
      <c r="C2053">
        <v>122.58215332029999</v>
      </c>
      <c r="D2053">
        <v>162.22143554690001</v>
      </c>
      <c r="E2053">
        <v>24.114673614499999</v>
      </c>
      <c r="F2053">
        <v>2.1824159199999998E-2</v>
      </c>
      <c r="G2053">
        <v>7.3064189999999995E-4</v>
      </c>
      <c r="H2053">
        <v>1.2882034800000001E-2</v>
      </c>
      <c r="I2053">
        <v>1.70758708E-2</v>
      </c>
    </row>
    <row r="2054" spans="1:9" x14ac:dyDescent="0.3">
      <c r="A2054" s="70">
        <v>44620</v>
      </c>
      <c r="B2054">
        <v>416.61367797849999</v>
      </c>
      <c r="C2054">
        <v>125.26902771</v>
      </c>
      <c r="D2054">
        <v>162.4871520996</v>
      </c>
      <c r="E2054">
        <v>24.342271804799999</v>
      </c>
      <c r="F2054">
        <v>-2.5617638000000002E-3</v>
      </c>
      <c r="G2054">
        <v>2.1682201700000001E-2</v>
      </c>
      <c r="H2054">
        <v>1.6366467000000001E-3</v>
      </c>
      <c r="I2054">
        <v>9.3939005999999995E-3</v>
      </c>
    </row>
    <row r="2055" spans="1:9" x14ac:dyDescent="0.3">
      <c r="A2055" s="70">
        <v>44621</v>
      </c>
      <c r="B2055">
        <v>410.26852416989999</v>
      </c>
      <c r="C2055">
        <v>126.717300415</v>
      </c>
      <c r="D2055">
        <v>160.59773254390001</v>
      </c>
      <c r="E2055">
        <v>23.4358615875</v>
      </c>
      <c r="F2055">
        <v>-1.53474784E-2</v>
      </c>
      <c r="G2055">
        <v>1.1494977999999999E-2</v>
      </c>
      <c r="H2055">
        <v>-1.1696251899999999E-2</v>
      </c>
      <c r="I2055">
        <v>-3.79470238E-2</v>
      </c>
    </row>
    <row r="2056" spans="1:9" x14ac:dyDescent="0.3">
      <c r="A2056" s="70">
        <v>44622</v>
      </c>
      <c r="B2056">
        <v>417.81591796880002</v>
      </c>
      <c r="C2056">
        <v>122.3857955933</v>
      </c>
      <c r="D2056">
        <v>163.90419006350001</v>
      </c>
      <c r="E2056">
        <v>24.181678772000001</v>
      </c>
      <c r="F2056">
        <v>1.82290656E-2</v>
      </c>
      <c r="G2056">
        <v>-3.4780310000000002E-2</v>
      </c>
      <c r="H2056">
        <v>2.0379367400000001E-2</v>
      </c>
      <c r="I2056">
        <v>3.1327875200000001E-2</v>
      </c>
    </row>
    <row r="2057" spans="1:9" x14ac:dyDescent="0.3">
      <c r="A2057" s="70">
        <v>44623</v>
      </c>
      <c r="B2057">
        <v>415.7357788086</v>
      </c>
      <c r="C2057">
        <v>123.6323852539</v>
      </c>
      <c r="D2057">
        <v>163.57940673830001</v>
      </c>
      <c r="E2057">
        <v>23.676483154300001</v>
      </c>
      <c r="F2057">
        <v>-4.9910364999999996E-3</v>
      </c>
      <c r="G2057">
        <v>1.0134213099999999E-2</v>
      </c>
      <c r="H2057">
        <v>-1.9835095999999998E-3</v>
      </c>
      <c r="I2057">
        <v>-2.1112987400000002E-2</v>
      </c>
    </row>
    <row r="2058" spans="1:9" x14ac:dyDescent="0.3">
      <c r="A2058" s="70">
        <v>44624</v>
      </c>
      <c r="B2058">
        <v>412.3581237793</v>
      </c>
      <c r="C2058">
        <v>125.76672363279999</v>
      </c>
      <c r="D2058">
        <v>160.5682220459</v>
      </c>
      <c r="E2058">
        <v>22.899711608899999</v>
      </c>
      <c r="F2058">
        <v>-8.1577070999999998E-3</v>
      </c>
      <c r="G2058">
        <v>1.7116263900000001E-2</v>
      </c>
      <c r="H2058">
        <v>-1.8579628800000001E-2</v>
      </c>
      <c r="I2058">
        <v>-3.3357966599999997E-2</v>
      </c>
    </row>
    <row r="2059" spans="1:9" x14ac:dyDescent="0.3">
      <c r="A2059" s="70">
        <v>44627</v>
      </c>
      <c r="B2059">
        <v>400.2021484375</v>
      </c>
      <c r="C2059">
        <v>124.80718231199999</v>
      </c>
      <c r="D2059">
        <v>156.75994873050001</v>
      </c>
      <c r="E2059">
        <v>21.318218231199999</v>
      </c>
      <c r="F2059">
        <v>-2.9922413700000001E-2</v>
      </c>
      <c r="G2059">
        <v>-7.6587864E-3</v>
      </c>
      <c r="H2059">
        <v>-2.4003265499999999E-2</v>
      </c>
      <c r="I2059">
        <v>-7.1562293799999996E-2</v>
      </c>
    </row>
    <row r="2060" spans="1:9" x14ac:dyDescent="0.3">
      <c r="A2060" s="70">
        <v>44628</v>
      </c>
      <c r="B2060">
        <v>397.16790771479998</v>
      </c>
      <c r="C2060">
        <v>123.5516738892</v>
      </c>
      <c r="D2060">
        <v>154.92959594729999</v>
      </c>
      <c r="E2060">
        <v>21.479963302600002</v>
      </c>
      <c r="F2060">
        <v>-7.6106578999999997E-3</v>
      </c>
      <c r="G2060">
        <v>-1.01105242E-2</v>
      </c>
      <c r="H2060">
        <v>-1.1744852199999999E-2</v>
      </c>
      <c r="I2060">
        <v>7.5585380000000001E-3</v>
      </c>
    </row>
    <row r="2061" spans="1:9" x14ac:dyDescent="0.3">
      <c r="A2061" s="70">
        <v>44629</v>
      </c>
      <c r="B2061">
        <v>407.81631469730002</v>
      </c>
      <c r="C2061">
        <v>122.34098052980001</v>
      </c>
      <c r="D2061">
        <v>160.3517150879</v>
      </c>
      <c r="E2061">
        <v>22.977588653600002</v>
      </c>
      <c r="F2061">
        <v>2.6457731299999999E-2</v>
      </c>
      <c r="G2061">
        <v>-9.8474119999999998E-3</v>
      </c>
      <c r="H2061">
        <v>3.4398827899999998E-2</v>
      </c>
      <c r="I2061">
        <v>6.7398773300000006E-2</v>
      </c>
    </row>
    <row r="2062" spans="1:9" x14ac:dyDescent="0.3">
      <c r="A2062" s="70">
        <v>44630</v>
      </c>
      <c r="B2062">
        <v>405.97479248050001</v>
      </c>
      <c r="C2062">
        <v>120.5832366943</v>
      </c>
      <c r="D2062">
        <v>155.99238586429999</v>
      </c>
      <c r="E2062">
        <v>22.6221542358</v>
      </c>
      <c r="F2062">
        <v>-4.5257937999999996E-3</v>
      </c>
      <c r="G2062">
        <v>-1.4471793199999999E-2</v>
      </c>
      <c r="H2062">
        <v>-2.7562424499999998E-2</v>
      </c>
      <c r="I2062">
        <v>-1.5589632500000001E-2</v>
      </c>
    </row>
    <row r="2063" spans="1:9" x14ac:dyDescent="0.3">
      <c r="A2063" s="70">
        <v>44631</v>
      </c>
      <c r="B2063">
        <v>400.81280517580001</v>
      </c>
      <c r="C2063">
        <v>120.98681640620001</v>
      </c>
      <c r="D2063">
        <v>152.26278686520001</v>
      </c>
      <c r="E2063">
        <v>22.0650348663</v>
      </c>
      <c r="F2063">
        <v>-1.27965719E-2</v>
      </c>
      <c r="G2063">
        <v>3.3413089000000002E-3</v>
      </c>
      <c r="H2063">
        <v>-2.4199308499999999E-2</v>
      </c>
      <c r="I2063">
        <v>-2.4935479199999999E-2</v>
      </c>
    </row>
    <row r="2064" spans="1:9" x14ac:dyDescent="0.3">
      <c r="A2064" s="70">
        <v>44634</v>
      </c>
      <c r="B2064">
        <v>397.88354492190001</v>
      </c>
      <c r="C2064">
        <v>118.1618728638</v>
      </c>
      <c r="D2064">
        <v>148.2183227539</v>
      </c>
      <c r="E2064">
        <v>21.296253204300001</v>
      </c>
      <c r="F2064">
        <v>-7.3351364999999996E-3</v>
      </c>
      <c r="G2064">
        <v>-2.3626095999999999E-2</v>
      </c>
      <c r="H2064">
        <v>-2.69215485E-2</v>
      </c>
      <c r="I2064">
        <v>-3.5463071499999999E-2</v>
      </c>
    </row>
    <row r="2065" spans="1:9" x14ac:dyDescent="0.3">
      <c r="A2065" s="70">
        <v>44635</v>
      </c>
      <c r="B2065">
        <v>406.6332397461</v>
      </c>
      <c r="C2065">
        <v>117.95561218260001</v>
      </c>
      <c r="D2065">
        <v>152.6170501709</v>
      </c>
      <c r="E2065">
        <v>22.9366531372</v>
      </c>
      <c r="F2065">
        <v>2.17522866E-2</v>
      </c>
      <c r="G2065">
        <v>-1.7471025999999999E-3</v>
      </c>
      <c r="H2065">
        <v>2.9245503199999998E-2</v>
      </c>
      <c r="I2065">
        <v>7.4205053300000004E-2</v>
      </c>
    </row>
    <row r="2066" spans="1:9" x14ac:dyDescent="0.3">
      <c r="A2066" s="70">
        <v>44636</v>
      </c>
      <c r="B2066">
        <v>415.6499633789</v>
      </c>
      <c r="C2066">
        <v>119.11251068120001</v>
      </c>
      <c r="D2066">
        <v>157.04531860349999</v>
      </c>
      <c r="E2066">
        <v>24.457248687700002</v>
      </c>
      <c r="F2066">
        <v>2.1931823499999999E-2</v>
      </c>
      <c r="G2066">
        <v>9.7601285999999992E-3</v>
      </c>
      <c r="H2066">
        <v>2.8602573499999999E-2</v>
      </c>
      <c r="I2066">
        <v>6.4190437099999997E-2</v>
      </c>
    </row>
    <row r="2067" spans="1:9" x14ac:dyDescent="0.3">
      <c r="A2067" s="70">
        <v>44637</v>
      </c>
      <c r="B2067">
        <v>420.85018920900001</v>
      </c>
      <c r="C2067">
        <v>118.2246551514</v>
      </c>
      <c r="D2067">
        <v>158.058883667</v>
      </c>
      <c r="E2067">
        <v>24.726819992100001</v>
      </c>
      <c r="F2067">
        <v>1.2433453400000001E-2</v>
      </c>
      <c r="G2067">
        <v>-7.4818426999999996E-3</v>
      </c>
      <c r="H2067">
        <v>6.4332278E-3</v>
      </c>
      <c r="I2067">
        <v>1.09618424E-2</v>
      </c>
    </row>
    <row r="2068" spans="1:9" x14ac:dyDescent="0.3">
      <c r="A2068" s="70">
        <v>44638</v>
      </c>
      <c r="B2068">
        <v>425.45962524409998</v>
      </c>
      <c r="C2068">
        <v>119.66850280760001</v>
      </c>
      <c r="D2068">
        <v>161.36531066890001</v>
      </c>
      <c r="E2068">
        <v>26.411149978600001</v>
      </c>
      <c r="F2068">
        <v>1.0893130500000001E-2</v>
      </c>
      <c r="G2068">
        <v>1.2138771899999999E-2</v>
      </c>
      <c r="H2068">
        <v>2.0703160000000002E-2</v>
      </c>
      <c r="I2068">
        <v>6.5897784500000001E-2</v>
      </c>
    </row>
    <row r="2069" spans="1:9" x14ac:dyDescent="0.3">
      <c r="A2069" s="70">
        <v>44641</v>
      </c>
      <c r="B2069">
        <v>425.33517456049998</v>
      </c>
      <c r="C2069">
        <v>116.8974151611</v>
      </c>
      <c r="D2069">
        <v>162.7430114746</v>
      </c>
      <c r="E2069">
        <v>26.691705703699999</v>
      </c>
      <c r="F2069">
        <v>-2.9255159999999999E-4</v>
      </c>
      <c r="G2069">
        <v>-2.3428686800000001E-2</v>
      </c>
      <c r="H2069">
        <v>8.5015348999999997E-3</v>
      </c>
      <c r="I2069">
        <v>1.05666007E-2</v>
      </c>
    </row>
    <row r="2070" spans="1:9" x14ac:dyDescent="0.3">
      <c r="A2070" s="70">
        <v>44642</v>
      </c>
      <c r="B2070">
        <v>430.31219482419999</v>
      </c>
      <c r="C2070">
        <v>115.3997497559</v>
      </c>
      <c r="D2070">
        <v>166.12815856930001</v>
      </c>
      <c r="E2070">
        <v>26.4820365906</v>
      </c>
      <c r="F2070">
        <v>1.16334756E-2</v>
      </c>
      <c r="G2070">
        <v>-1.28945711E-2</v>
      </c>
      <c r="H2070">
        <v>2.05871901E-2</v>
      </c>
      <c r="I2070">
        <v>-7.8862307E-3</v>
      </c>
    </row>
    <row r="2071" spans="1:9" x14ac:dyDescent="0.3">
      <c r="A2071" s="70">
        <v>44643</v>
      </c>
      <c r="B2071">
        <v>424.77044677729998</v>
      </c>
      <c r="C2071">
        <v>117.9286956787</v>
      </c>
      <c r="D2071">
        <v>167.49598693850001</v>
      </c>
      <c r="E2071">
        <v>25.593444824199999</v>
      </c>
      <c r="F2071">
        <v>-1.2962082E-2</v>
      </c>
      <c r="G2071">
        <v>2.1677982299999999E-2</v>
      </c>
      <c r="H2071">
        <v>8.1998622999999993E-3</v>
      </c>
      <c r="I2071">
        <v>-3.4130381500000001E-2</v>
      </c>
    </row>
    <row r="2072" spans="1:9" x14ac:dyDescent="0.3">
      <c r="A2072" s="70">
        <v>44644</v>
      </c>
      <c r="B2072">
        <v>431.17358398440001</v>
      </c>
      <c r="C2072">
        <v>117.0050354004</v>
      </c>
      <c r="D2072">
        <v>171.29443359379999</v>
      </c>
      <c r="E2072">
        <v>28.105464935299999</v>
      </c>
      <c r="F2072">
        <v>1.49618583E-2</v>
      </c>
      <c r="G2072">
        <v>-7.8631963999999995E-3</v>
      </c>
      <c r="H2072">
        <v>2.2424517299999999E-2</v>
      </c>
      <c r="I2072">
        <v>9.3627782000000007E-2</v>
      </c>
    </row>
    <row r="2073" spans="1:9" x14ac:dyDescent="0.3">
      <c r="A2073" s="70">
        <v>44645</v>
      </c>
      <c r="B2073">
        <v>433.279296875</v>
      </c>
      <c r="C2073">
        <v>115.3818283081</v>
      </c>
      <c r="D2073">
        <v>171.93405151370001</v>
      </c>
      <c r="E2073">
        <v>27.648187637300001</v>
      </c>
      <c r="F2073">
        <v>4.8717913999999996E-3</v>
      </c>
      <c r="G2073">
        <v>-1.39700968E-2</v>
      </c>
      <c r="H2073">
        <v>3.7270721000000001E-3</v>
      </c>
      <c r="I2073">
        <v>-1.6403859900000001E-2</v>
      </c>
    </row>
    <row r="2074" spans="1:9" x14ac:dyDescent="0.3">
      <c r="A2074" s="70">
        <v>44648</v>
      </c>
      <c r="B2074">
        <v>436.36120605470001</v>
      </c>
      <c r="C2074">
        <v>116.368270874</v>
      </c>
      <c r="D2074">
        <v>172.80003356930001</v>
      </c>
      <c r="E2074">
        <v>28.174356460599999</v>
      </c>
      <c r="F2074">
        <v>7.0878071000000003E-3</v>
      </c>
      <c r="G2074">
        <v>8.5130364999999996E-3</v>
      </c>
      <c r="H2074">
        <v>5.0240687999999999E-3</v>
      </c>
      <c r="I2074">
        <v>1.8852039599999999E-2</v>
      </c>
    </row>
    <row r="2075" spans="1:9" x14ac:dyDescent="0.3">
      <c r="A2075" s="70">
        <v>44649</v>
      </c>
      <c r="B2075">
        <v>441.75936889650001</v>
      </c>
      <c r="C2075">
        <v>117.2471618652</v>
      </c>
      <c r="D2075">
        <v>176.1064453125</v>
      </c>
      <c r="E2075">
        <v>28.6106643677</v>
      </c>
      <c r="F2075">
        <v>1.22949649E-2</v>
      </c>
      <c r="G2075">
        <v>7.5242900000000003E-3</v>
      </c>
      <c r="H2075">
        <v>1.8953564499999999E-2</v>
      </c>
      <c r="I2075">
        <v>1.5367309399999999E-2</v>
      </c>
    </row>
    <row r="2076" spans="1:9" x14ac:dyDescent="0.3">
      <c r="A2076" s="70">
        <v>44650</v>
      </c>
      <c r="B2076">
        <v>439.03161621089998</v>
      </c>
      <c r="C2076">
        <v>118.1618728638</v>
      </c>
      <c r="D2076">
        <v>174.93542480470001</v>
      </c>
      <c r="E2076">
        <v>27.6461925507</v>
      </c>
      <c r="F2076">
        <v>-6.1938903999999998E-3</v>
      </c>
      <c r="G2076">
        <v>7.7712870999999996E-3</v>
      </c>
      <c r="H2076">
        <v>-6.6717104000000001E-3</v>
      </c>
      <c r="I2076">
        <v>-3.4291511400000002E-2</v>
      </c>
    </row>
    <row r="2077" spans="1:9" x14ac:dyDescent="0.3">
      <c r="A2077" s="70">
        <v>44651</v>
      </c>
      <c r="B2077">
        <v>432.2742614746</v>
      </c>
      <c r="C2077">
        <v>118.44887542719999</v>
      </c>
      <c r="D2077">
        <v>171.82579040530001</v>
      </c>
      <c r="E2077">
        <v>27.242830276500001</v>
      </c>
      <c r="F2077">
        <v>-1.5511177900000001E-2</v>
      </c>
      <c r="G2077">
        <v>2.4259481999999999E-3</v>
      </c>
      <c r="H2077">
        <v>-1.7935787700000001E-2</v>
      </c>
      <c r="I2077">
        <v>-1.46976395E-2</v>
      </c>
    </row>
    <row r="2078" spans="1:9" x14ac:dyDescent="0.3">
      <c r="A2078" s="70">
        <v>44652</v>
      </c>
      <c r="B2078">
        <v>433.49948120120001</v>
      </c>
      <c r="C2078">
        <v>118.8997421265</v>
      </c>
      <c r="D2078">
        <v>171.53057861330001</v>
      </c>
      <c r="E2078">
        <v>26.6697387695</v>
      </c>
      <c r="F2078">
        <v>2.8303480999999999E-3</v>
      </c>
      <c r="G2078">
        <v>3.7991983999999999E-3</v>
      </c>
      <c r="H2078">
        <v>-1.7195654000000001E-3</v>
      </c>
      <c r="I2078">
        <v>-2.1260834100000001E-2</v>
      </c>
    </row>
    <row r="2079" spans="1:9" x14ac:dyDescent="0.3">
      <c r="A2079" s="70">
        <v>44655</v>
      </c>
      <c r="B2079">
        <v>437.2130432129</v>
      </c>
      <c r="C2079">
        <v>118.073425293</v>
      </c>
      <c r="D2079">
        <v>175.5947418213</v>
      </c>
      <c r="E2079">
        <v>27.316715240499999</v>
      </c>
      <c r="F2079">
        <v>8.5299898999999998E-3</v>
      </c>
      <c r="G2079">
        <v>-6.9739557000000002E-3</v>
      </c>
      <c r="H2079">
        <v>2.3417185E-2</v>
      </c>
      <c r="I2079">
        <v>2.39692515E-2</v>
      </c>
    </row>
    <row r="2080" spans="1:9" x14ac:dyDescent="0.3">
      <c r="A2080" s="70">
        <v>44656</v>
      </c>
      <c r="B2080">
        <v>431.6904296875</v>
      </c>
      <c r="C2080">
        <v>115.4058609009</v>
      </c>
      <c r="D2080">
        <v>172.26864624020001</v>
      </c>
      <c r="E2080">
        <v>25.8899726868</v>
      </c>
      <c r="F2080">
        <v>-1.2711856000000001E-2</v>
      </c>
      <c r="G2080">
        <v>-2.28515387E-2</v>
      </c>
      <c r="H2080">
        <v>-1.9123581600000002E-2</v>
      </c>
      <c r="I2080">
        <v>-5.36430559E-2</v>
      </c>
    </row>
    <row r="2081" spans="1:9" x14ac:dyDescent="0.3">
      <c r="A2081" s="70">
        <v>44657</v>
      </c>
      <c r="B2081">
        <v>427.3738708496</v>
      </c>
      <c r="C2081">
        <v>114.4717636108</v>
      </c>
      <c r="D2081">
        <v>169.09014892580001</v>
      </c>
      <c r="E2081">
        <v>24.368387222300001</v>
      </c>
      <c r="F2081">
        <v>-1.0049527500000001E-2</v>
      </c>
      <c r="G2081">
        <v>-8.1269539000000009E-3</v>
      </c>
      <c r="H2081">
        <v>-1.8623156799999999E-2</v>
      </c>
      <c r="I2081">
        <v>-6.0569052200000001E-2</v>
      </c>
    </row>
    <row r="2082" spans="1:9" x14ac:dyDescent="0.3">
      <c r="A2082" s="70">
        <v>44658</v>
      </c>
      <c r="B2082">
        <v>429.52740478520002</v>
      </c>
      <c r="C2082">
        <v>113.60953521730001</v>
      </c>
      <c r="D2082">
        <v>169.3952178955</v>
      </c>
      <c r="E2082">
        <v>24.1697025299</v>
      </c>
      <c r="F2082">
        <v>5.0263397000000001E-3</v>
      </c>
      <c r="G2082">
        <v>-7.5607469999999996E-3</v>
      </c>
      <c r="H2082">
        <v>1.8025539E-3</v>
      </c>
      <c r="I2082">
        <v>-8.1867993999999999E-3</v>
      </c>
    </row>
    <row r="2083" spans="1:9" x14ac:dyDescent="0.3">
      <c r="A2083" s="70">
        <v>44659</v>
      </c>
      <c r="B2083">
        <v>428.37881469730002</v>
      </c>
      <c r="C2083">
        <v>112.3790435791</v>
      </c>
      <c r="D2083">
        <v>167.37789916989999</v>
      </c>
      <c r="E2083">
        <v>23.082420349100001</v>
      </c>
      <c r="F2083">
        <v>-2.6776603999999998E-3</v>
      </c>
      <c r="G2083">
        <v>-1.08899645E-2</v>
      </c>
      <c r="H2083">
        <v>-1.19804269E-2</v>
      </c>
      <c r="I2083">
        <v>-4.6028583300000002E-2</v>
      </c>
    </row>
    <row r="2084" spans="1:9" x14ac:dyDescent="0.3">
      <c r="A2084" s="70">
        <v>44662</v>
      </c>
      <c r="B2084">
        <v>421.05688476559999</v>
      </c>
      <c r="C2084">
        <v>110.60064697270001</v>
      </c>
      <c r="D2084">
        <v>163.10705566409999</v>
      </c>
      <c r="E2084">
        <v>21.882324218800001</v>
      </c>
      <c r="F2084">
        <v>-1.72399424E-2</v>
      </c>
      <c r="G2084">
        <v>-1.5951536299999999E-2</v>
      </c>
      <c r="H2084">
        <v>-2.5847356799999999E-2</v>
      </c>
      <c r="I2084">
        <v>-5.3392106299999999E-2</v>
      </c>
    </row>
    <row r="2085" spans="1:9" x14ac:dyDescent="0.3">
      <c r="A2085" s="70">
        <v>44663</v>
      </c>
      <c r="B2085">
        <v>419.49673461909998</v>
      </c>
      <c r="C2085">
        <v>110.4479598999</v>
      </c>
      <c r="D2085">
        <v>164.98663330080001</v>
      </c>
      <c r="E2085">
        <v>21.469976425199999</v>
      </c>
      <c r="F2085">
        <v>-3.7122009E-3</v>
      </c>
      <c r="G2085">
        <v>-1.3814798E-3</v>
      </c>
      <c r="H2085">
        <v>1.1457691900000001E-2</v>
      </c>
      <c r="I2085">
        <v>-1.90236838E-2</v>
      </c>
    </row>
    <row r="2086" spans="1:9" x14ac:dyDescent="0.3">
      <c r="A2086" s="70">
        <v>44664</v>
      </c>
      <c r="B2086">
        <v>424.3014831543</v>
      </c>
      <c r="C2086">
        <v>110.6725234985</v>
      </c>
      <c r="D2086">
        <v>167.68293762210001</v>
      </c>
      <c r="E2086">
        <v>22.1678733826</v>
      </c>
      <c r="F2086">
        <v>1.13885058E-2</v>
      </c>
      <c r="G2086">
        <v>2.0311431E-3</v>
      </c>
      <c r="H2086">
        <v>1.6210459900000002E-2</v>
      </c>
      <c r="I2086">
        <v>3.1988582000000002E-2</v>
      </c>
    </row>
    <row r="2087" spans="1:9" x14ac:dyDescent="0.3">
      <c r="A2087" s="70">
        <v>44665</v>
      </c>
      <c r="B2087">
        <v>419.0181274414</v>
      </c>
      <c r="C2087">
        <v>108.4540100098</v>
      </c>
      <c r="D2087">
        <v>162.6544342041</v>
      </c>
      <c r="E2087">
        <v>21.224369049100002</v>
      </c>
      <c r="F2087">
        <v>-1.2530065199999999E-2</v>
      </c>
      <c r="G2087">
        <v>-2.02493898E-2</v>
      </c>
      <c r="H2087">
        <v>-3.0447005400000001E-2</v>
      </c>
      <c r="I2087">
        <v>-4.3494090800000003E-2</v>
      </c>
    </row>
    <row r="2088" spans="1:9" x14ac:dyDescent="0.3">
      <c r="A2088" s="70">
        <v>44669</v>
      </c>
      <c r="B2088">
        <v>419.19046020510001</v>
      </c>
      <c r="C2088">
        <v>107.91510009770001</v>
      </c>
      <c r="D2088">
        <v>162.4379119873</v>
      </c>
      <c r="E2088">
        <v>21.748537063600001</v>
      </c>
      <c r="F2088">
        <v>4.1119300000000002E-4</v>
      </c>
      <c r="G2088">
        <v>-4.9814044999999998E-3</v>
      </c>
      <c r="H2088">
        <v>-1.3320661000000001E-3</v>
      </c>
      <c r="I2088">
        <v>2.4396488899999999E-2</v>
      </c>
    </row>
    <row r="2089" spans="1:9" x14ac:dyDescent="0.3">
      <c r="A2089" s="70">
        <v>44670</v>
      </c>
      <c r="B2089">
        <v>425.95727539059999</v>
      </c>
      <c r="C2089">
        <v>107.10678863530001</v>
      </c>
      <c r="D2089">
        <v>164.73078918460001</v>
      </c>
      <c r="E2089">
        <v>22.1628780365</v>
      </c>
      <c r="F2089">
        <v>1.60136731E-2</v>
      </c>
      <c r="G2089">
        <v>-7.5184463999999999E-3</v>
      </c>
      <c r="H2089">
        <v>1.4016712000000001E-2</v>
      </c>
      <c r="I2089">
        <v>1.88722349E-2</v>
      </c>
    </row>
    <row r="2090" spans="1:9" x14ac:dyDescent="0.3">
      <c r="A2090" s="70">
        <v>44671</v>
      </c>
      <c r="B2090">
        <v>425.6414489746</v>
      </c>
      <c r="C2090">
        <v>109.26239013670001</v>
      </c>
      <c r="D2090">
        <v>164.5634765625</v>
      </c>
      <c r="E2090">
        <v>21.448015213000001</v>
      </c>
      <c r="F2090">
        <v>-7.4172590000000003E-4</v>
      </c>
      <c r="G2090">
        <v>1.9925877000000002E-2</v>
      </c>
      <c r="H2090">
        <v>-1.0161892000000001E-3</v>
      </c>
      <c r="I2090">
        <v>-3.2786618500000003E-2</v>
      </c>
    </row>
    <row r="2091" spans="1:9" x14ac:dyDescent="0.3">
      <c r="A2091" s="70">
        <v>44672</v>
      </c>
      <c r="B2091">
        <v>419.27658081049998</v>
      </c>
      <c r="C2091">
        <v>108.4540100098</v>
      </c>
      <c r="D2091">
        <v>163.76640319820001</v>
      </c>
      <c r="E2091">
        <v>20.151067733800001</v>
      </c>
      <c r="F2091">
        <v>-1.5066523199999999E-2</v>
      </c>
      <c r="G2091">
        <v>-7.4260261999999997E-3</v>
      </c>
      <c r="H2091">
        <v>-4.8553297999999996E-3</v>
      </c>
      <c r="I2091">
        <v>-6.2374833999999997E-2</v>
      </c>
    </row>
    <row r="2092" spans="1:9" x14ac:dyDescent="0.3">
      <c r="A2092" s="70">
        <v>44673</v>
      </c>
      <c r="B2092">
        <v>407.7720336914</v>
      </c>
      <c r="C2092">
        <v>107.77142333979999</v>
      </c>
      <c r="D2092">
        <v>159.2102355957</v>
      </c>
      <c r="E2092">
        <v>19.484125137300001</v>
      </c>
      <c r="F2092">
        <v>-2.7822522299999999E-2</v>
      </c>
      <c r="G2092">
        <v>-6.3136785000000003E-3</v>
      </c>
      <c r="H2092">
        <v>-2.8215476400000002E-2</v>
      </c>
      <c r="I2092">
        <v>-3.3657237800000003E-2</v>
      </c>
    </row>
    <row r="2093" spans="1:9" x14ac:dyDescent="0.3">
      <c r="A2093" s="70">
        <v>44676</v>
      </c>
      <c r="B2093">
        <v>410.13610839839998</v>
      </c>
      <c r="C2093">
        <v>108.8492279053</v>
      </c>
      <c r="D2093">
        <v>160.28283691409999</v>
      </c>
      <c r="E2093">
        <v>19.870513916</v>
      </c>
      <c r="F2093">
        <v>5.7807989999999997E-3</v>
      </c>
      <c r="G2093">
        <v>9.9511606999999995E-3</v>
      </c>
      <c r="H2093">
        <v>6.7144201000000001E-3</v>
      </c>
      <c r="I2093">
        <v>1.9636881700000001E-2</v>
      </c>
    </row>
    <row r="2094" spans="1:9" x14ac:dyDescent="0.3">
      <c r="A2094" s="70">
        <v>44677</v>
      </c>
      <c r="B2094">
        <v>398.25817871089998</v>
      </c>
      <c r="C2094">
        <v>109.9449996948</v>
      </c>
      <c r="D2094">
        <v>154.2997894287</v>
      </c>
      <c r="E2094">
        <v>18.758275985699999</v>
      </c>
      <c r="F2094">
        <v>-2.93885911E-2</v>
      </c>
      <c r="G2094">
        <v>1.0016543500000001E-2</v>
      </c>
      <c r="H2094">
        <v>-3.8042590699999997E-2</v>
      </c>
      <c r="I2094">
        <v>-5.7601879199999997E-2</v>
      </c>
    </row>
    <row r="2095" spans="1:9" x14ac:dyDescent="0.3">
      <c r="A2095" s="70">
        <v>44678</v>
      </c>
      <c r="B2095">
        <v>399.37805175779999</v>
      </c>
      <c r="C2095">
        <v>108.534866333</v>
      </c>
      <c r="D2095">
        <v>154.07347106930001</v>
      </c>
      <c r="E2095">
        <v>18.385862350499998</v>
      </c>
      <c r="F2095">
        <v>2.8079811999999998E-3</v>
      </c>
      <c r="G2095">
        <v>-1.29087679E-2</v>
      </c>
      <c r="H2095">
        <v>-1.4678212000000001E-3</v>
      </c>
      <c r="I2095">
        <v>-2.0053022199999999E-2</v>
      </c>
    </row>
    <row r="2096" spans="1:9" x14ac:dyDescent="0.3">
      <c r="A2096" s="70">
        <v>44679</v>
      </c>
      <c r="B2096">
        <v>409.46618652339998</v>
      </c>
      <c r="C2096">
        <v>108.6965255737</v>
      </c>
      <c r="D2096">
        <v>161.03071594240001</v>
      </c>
      <c r="E2096">
        <v>19.750703811600001</v>
      </c>
      <c r="F2096">
        <v>2.4945860899999998E-2</v>
      </c>
      <c r="G2096">
        <v>1.4883601E-3</v>
      </c>
      <c r="H2096">
        <v>4.4165555500000002E-2</v>
      </c>
      <c r="I2096">
        <v>7.1607108000000003E-2</v>
      </c>
    </row>
    <row r="2097" spans="1:9" x14ac:dyDescent="0.3">
      <c r="A2097" s="70">
        <v>44680</v>
      </c>
      <c r="B2097">
        <v>394.333984375</v>
      </c>
      <c r="C2097">
        <v>107.2864151001</v>
      </c>
      <c r="D2097">
        <v>155.13623046879999</v>
      </c>
      <c r="E2097">
        <v>18.517656326299999</v>
      </c>
      <c r="F2097">
        <v>-3.7656100999999997E-2</v>
      </c>
      <c r="G2097">
        <v>-1.3057795299999999E-2</v>
      </c>
      <c r="H2097">
        <v>-3.7291491900000001E-2</v>
      </c>
      <c r="I2097">
        <v>-6.4464453800000002E-2</v>
      </c>
    </row>
    <row r="2098" spans="1:9" x14ac:dyDescent="0.3">
      <c r="A2098" s="70">
        <v>44683</v>
      </c>
      <c r="B2098">
        <v>396.70767211909998</v>
      </c>
      <c r="C2098">
        <v>105.4267272949</v>
      </c>
      <c r="D2098">
        <v>155.44131469729999</v>
      </c>
      <c r="E2098">
        <v>19.5020961761</v>
      </c>
      <c r="F2098">
        <v>6.0014409000000001E-3</v>
      </c>
      <c r="G2098">
        <v>-1.7485851300000001E-2</v>
      </c>
      <c r="H2098">
        <v>1.9646258000000001E-3</v>
      </c>
      <c r="I2098">
        <v>5.1797283100000001E-2</v>
      </c>
    </row>
    <row r="2099" spans="1:9" x14ac:dyDescent="0.3">
      <c r="A2099" s="70">
        <v>44684</v>
      </c>
      <c r="B2099">
        <v>398.52624511720001</v>
      </c>
      <c r="C2099">
        <v>106.1375045776</v>
      </c>
      <c r="D2099">
        <v>156.93705749509999</v>
      </c>
      <c r="E2099">
        <v>19.5709877014</v>
      </c>
      <c r="F2099">
        <v>4.5736885999999996E-3</v>
      </c>
      <c r="G2099">
        <v>6.7192828000000003E-3</v>
      </c>
      <c r="H2099">
        <v>9.5765542999999998E-3</v>
      </c>
      <c r="I2099">
        <v>3.5262942999999998E-3</v>
      </c>
    </row>
    <row r="2100" spans="1:9" x14ac:dyDescent="0.3">
      <c r="A2100" s="70">
        <v>44685</v>
      </c>
      <c r="B2100">
        <v>410.66250610349999</v>
      </c>
      <c r="C2100">
        <v>106.7222900391</v>
      </c>
      <c r="D2100">
        <v>163.37280273440001</v>
      </c>
      <c r="E2100">
        <v>20.3018302917</v>
      </c>
      <c r="F2100">
        <v>2.9998368300000001E-2</v>
      </c>
      <c r="G2100">
        <v>5.4945738999999999E-3</v>
      </c>
      <c r="H2100">
        <v>4.0189905300000002E-2</v>
      </c>
      <c r="I2100">
        <v>3.6662793800000003E-2</v>
      </c>
    </row>
    <row r="2101" spans="1:9" x14ac:dyDescent="0.3">
      <c r="A2101" s="70">
        <v>44686</v>
      </c>
      <c r="B2101">
        <v>396.06640625</v>
      </c>
      <c r="C2101">
        <v>103.7982635498</v>
      </c>
      <c r="D2101">
        <v>154.27029418949999</v>
      </c>
      <c r="E2101">
        <v>18.8141880035</v>
      </c>
      <c r="F2101">
        <v>-3.6189834400000002E-2</v>
      </c>
      <c r="G2101">
        <v>-2.7780798499999999E-2</v>
      </c>
      <c r="H2101">
        <v>-5.7328501599999998E-2</v>
      </c>
      <c r="I2101">
        <v>-7.6099777899999999E-2</v>
      </c>
    </row>
    <row r="2102" spans="1:9" x14ac:dyDescent="0.3">
      <c r="A2102" s="70">
        <v>44687</v>
      </c>
      <c r="B2102">
        <v>393.70236206049998</v>
      </c>
      <c r="C2102">
        <v>102.2687759399</v>
      </c>
      <c r="D2102">
        <v>154.99954223629999</v>
      </c>
      <c r="E2102">
        <v>18.645450592</v>
      </c>
      <c r="F2102">
        <v>-5.9866922000000001E-3</v>
      </c>
      <c r="G2102">
        <v>-1.4844835900000001E-2</v>
      </c>
      <c r="H2102">
        <v>4.7159426000000001E-3</v>
      </c>
      <c r="I2102">
        <v>-9.0090859999999995E-3</v>
      </c>
    </row>
    <row r="2103" spans="1:9" x14ac:dyDescent="0.3">
      <c r="A2103" s="70">
        <v>44690</v>
      </c>
      <c r="B2103">
        <v>381.09704589839998</v>
      </c>
      <c r="C2103">
        <v>103.1684875488</v>
      </c>
      <c r="D2103">
        <v>149.85520935060001</v>
      </c>
      <c r="E2103">
        <v>16.923185348499999</v>
      </c>
      <c r="F2103">
        <v>-3.2541141199999998E-2</v>
      </c>
      <c r="G2103">
        <v>8.7590474000000008E-3</v>
      </c>
      <c r="H2103">
        <v>-3.37526067E-2</v>
      </c>
      <c r="I2103">
        <v>-9.6917584400000006E-2</v>
      </c>
    </row>
    <row r="2104" spans="1:9" x14ac:dyDescent="0.3">
      <c r="A2104" s="70">
        <v>44691</v>
      </c>
      <c r="B2104">
        <v>381.97756958010001</v>
      </c>
      <c r="C2104">
        <v>104.1041717529</v>
      </c>
      <c r="D2104">
        <v>152.26969909670001</v>
      </c>
      <c r="E2104">
        <v>17.567159652699999</v>
      </c>
      <c r="F2104">
        <v>2.3078322000000002E-3</v>
      </c>
      <c r="G2104">
        <v>9.0285960999999994E-3</v>
      </c>
      <c r="H2104">
        <v>1.59837278E-2</v>
      </c>
      <c r="I2104">
        <v>3.7346634400000002E-2</v>
      </c>
    </row>
    <row r="2105" spans="1:9" x14ac:dyDescent="0.3">
      <c r="A2105" s="70">
        <v>44692</v>
      </c>
      <c r="B2105">
        <v>375.90951538090002</v>
      </c>
      <c r="C2105">
        <v>106.110496521</v>
      </c>
      <c r="D2105">
        <v>144.37585449220001</v>
      </c>
      <c r="E2105">
        <v>16.603689193699999</v>
      </c>
      <c r="F2105">
        <v>-1.6013424700000001E-2</v>
      </c>
      <c r="G2105">
        <v>1.90889219E-2</v>
      </c>
      <c r="H2105">
        <v>-5.3233284899999997E-2</v>
      </c>
      <c r="I2105">
        <v>-5.6406319000000003E-2</v>
      </c>
    </row>
    <row r="2106" spans="1:9" x14ac:dyDescent="0.3">
      <c r="A2106" s="70">
        <v>44693</v>
      </c>
      <c r="B2106">
        <v>375.51699829099999</v>
      </c>
      <c r="C2106">
        <v>105.91255187989999</v>
      </c>
      <c r="D2106">
        <v>140.49298095699999</v>
      </c>
      <c r="E2106">
        <v>16.149410247799999</v>
      </c>
      <c r="F2106">
        <v>-1.0447252000000001E-3</v>
      </c>
      <c r="G2106">
        <v>-1.8671998E-3</v>
      </c>
      <c r="H2106">
        <v>-2.7262469899999999E-2</v>
      </c>
      <c r="I2106">
        <v>-2.7741379399999998E-2</v>
      </c>
    </row>
    <row r="2107" spans="1:9" x14ac:dyDescent="0.3">
      <c r="A2107" s="70">
        <v>44694</v>
      </c>
      <c r="B2107">
        <v>384.4948425293</v>
      </c>
      <c r="C2107">
        <v>104.3471069336</v>
      </c>
      <c r="D2107">
        <v>144.9769897461</v>
      </c>
      <c r="E2107">
        <v>17.6779899597</v>
      </c>
      <c r="F2107">
        <v>2.36266368E-2</v>
      </c>
      <c r="G2107">
        <v>-1.4890862899999999E-2</v>
      </c>
      <c r="H2107">
        <v>3.1417508500000003E-2</v>
      </c>
      <c r="I2107">
        <v>9.0436828799999994E-2</v>
      </c>
    </row>
    <row r="2108" spans="1:9" x14ac:dyDescent="0.3">
      <c r="A2108" s="70">
        <v>44697</v>
      </c>
      <c r="B2108">
        <v>382.93469238279999</v>
      </c>
      <c r="C2108">
        <v>104.2391204834</v>
      </c>
      <c r="D2108">
        <v>143.42976379390001</v>
      </c>
      <c r="E2108">
        <v>17.236686706499999</v>
      </c>
      <c r="F2108">
        <v>-4.0659167E-3</v>
      </c>
      <c r="G2108">
        <v>-1.0354131E-3</v>
      </c>
      <c r="H2108">
        <v>-1.0729574E-2</v>
      </c>
      <c r="I2108">
        <v>-2.5280300299999999E-2</v>
      </c>
    </row>
    <row r="2109" spans="1:9" x14ac:dyDescent="0.3">
      <c r="A2109" s="70">
        <v>44698</v>
      </c>
      <c r="B2109">
        <v>390.81182861330001</v>
      </c>
      <c r="C2109">
        <v>102.97955322270001</v>
      </c>
      <c r="D2109">
        <v>147.07611083980001</v>
      </c>
      <c r="E2109">
        <v>18.148241043100001</v>
      </c>
      <c r="F2109">
        <v>2.0361728700000001E-2</v>
      </c>
      <c r="G2109">
        <v>-1.2157039200000001E-2</v>
      </c>
      <c r="H2109">
        <v>2.51047491E-2</v>
      </c>
      <c r="I2109">
        <v>5.1533583399999999E-2</v>
      </c>
    </row>
    <row r="2110" spans="1:9" x14ac:dyDescent="0.3">
      <c r="A2110" s="70">
        <v>44699</v>
      </c>
      <c r="B2110">
        <v>375.05758666989999</v>
      </c>
      <c r="C2110">
        <v>105.1748046875</v>
      </c>
      <c r="D2110">
        <v>138.77821350100001</v>
      </c>
      <c r="E2110">
        <v>16.911199569699999</v>
      </c>
      <c r="F2110">
        <v>-4.1146608799999998E-2</v>
      </c>
      <c r="G2110">
        <v>2.1093316300000001E-2</v>
      </c>
      <c r="H2110">
        <v>-5.8073141100000003E-2</v>
      </c>
      <c r="I2110">
        <v>-7.0597544900000003E-2</v>
      </c>
    </row>
    <row r="2111" spans="1:9" x14ac:dyDescent="0.3">
      <c r="A2111" s="70">
        <v>44700</v>
      </c>
      <c r="B2111">
        <v>372.7604675293</v>
      </c>
      <c r="C2111">
        <v>105.4267272949</v>
      </c>
      <c r="D2111">
        <v>135.3585357666</v>
      </c>
      <c r="E2111">
        <v>17.096908569299998</v>
      </c>
      <c r="F2111">
        <v>-6.1435435000000002E-3</v>
      </c>
      <c r="G2111">
        <v>2.3924112000000002E-3</v>
      </c>
      <c r="H2111">
        <v>-2.4949994E-2</v>
      </c>
      <c r="I2111">
        <v>1.0921562900000001E-2</v>
      </c>
    </row>
    <row r="2112" spans="1:9" x14ac:dyDescent="0.3">
      <c r="A2112" s="70">
        <v>44701</v>
      </c>
      <c r="B2112">
        <v>372.9232788086</v>
      </c>
      <c r="C2112">
        <v>106.6233291626</v>
      </c>
      <c r="D2112">
        <v>135.59503173830001</v>
      </c>
      <c r="E2112">
        <v>16.667589187600001</v>
      </c>
      <c r="F2112">
        <v>4.366765E-4</v>
      </c>
      <c r="G2112">
        <v>1.1286151899999999E-2</v>
      </c>
      <c r="H2112">
        <v>1.7456573E-3</v>
      </c>
      <c r="I2112">
        <v>-2.5431595299999998E-2</v>
      </c>
    </row>
    <row r="2113" spans="1:9" x14ac:dyDescent="0.3">
      <c r="A2113" s="70">
        <v>44704</v>
      </c>
      <c r="B2113">
        <v>379.9005432129</v>
      </c>
      <c r="C2113">
        <v>104.86892700200001</v>
      </c>
      <c r="D2113">
        <v>141.0350036621</v>
      </c>
      <c r="E2113">
        <v>16.871263504000002</v>
      </c>
      <c r="F2113">
        <v>1.8536778399999999E-2</v>
      </c>
      <c r="G2113">
        <v>-1.65910794E-2</v>
      </c>
      <c r="H2113">
        <v>3.9335376800000002E-2</v>
      </c>
      <c r="I2113">
        <v>1.2145723799999999E-2</v>
      </c>
    </row>
    <row r="2114" spans="1:9" x14ac:dyDescent="0.3">
      <c r="A2114" s="70">
        <v>44705</v>
      </c>
      <c r="B2114">
        <v>377.0005493164</v>
      </c>
      <c r="C2114">
        <v>106.9382324219</v>
      </c>
      <c r="D2114">
        <v>138.32485961910001</v>
      </c>
      <c r="E2114">
        <v>16.128444671600001</v>
      </c>
      <c r="F2114">
        <v>-7.6628455999999999E-3</v>
      </c>
      <c r="G2114">
        <v>1.95401446E-2</v>
      </c>
      <c r="H2114">
        <v>-1.9403138600000001E-2</v>
      </c>
      <c r="I2114">
        <v>-4.5027327300000003E-2</v>
      </c>
    </row>
    <row r="2115" spans="1:9" x14ac:dyDescent="0.3">
      <c r="A2115" s="70">
        <v>44706</v>
      </c>
      <c r="B2115">
        <v>380.33129882809999</v>
      </c>
      <c r="C2115">
        <v>107.36106872560001</v>
      </c>
      <c r="D2115">
        <v>138.48258972170001</v>
      </c>
      <c r="E2115">
        <v>16.9481468201</v>
      </c>
      <c r="F2115">
        <v>8.7960673999999996E-3</v>
      </c>
      <c r="G2115">
        <v>3.9462270999999997E-3</v>
      </c>
      <c r="H2115">
        <v>1.1396378E-3</v>
      </c>
      <c r="I2115">
        <v>4.9574032800000001E-2</v>
      </c>
    </row>
    <row r="2116" spans="1:9" x14ac:dyDescent="0.3">
      <c r="A2116" s="70">
        <v>44707</v>
      </c>
      <c r="B2116">
        <v>387.93090820309999</v>
      </c>
      <c r="C2116">
        <v>106.87525939939999</v>
      </c>
      <c r="D2116">
        <v>141.6952972412</v>
      </c>
      <c r="E2116">
        <v>17.822759628299998</v>
      </c>
      <c r="F2116">
        <v>1.9784540199999999E-2</v>
      </c>
      <c r="G2116">
        <v>-4.5352734000000004E-3</v>
      </c>
      <c r="H2116">
        <v>2.2934346299999998E-2</v>
      </c>
      <c r="I2116">
        <v>5.0317775600000003E-2</v>
      </c>
    </row>
    <row r="2117" spans="1:9" x14ac:dyDescent="0.3">
      <c r="A2117" s="70">
        <v>44708</v>
      </c>
      <c r="B2117">
        <v>397.4542541504</v>
      </c>
      <c r="C2117">
        <v>107.1361618042</v>
      </c>
      <c r="D2117">
        <v>147.47032165530001</v>
      </c>
      <c r="E2117">
        <v>18.7812385559</v>
      </c>
      <c r="F2117">
        <v>2.4252591399999999E-2</v>
      </c>
      <c r="G2117">
        <v>2.4382113000000001E-3</v>
      </c>
      <c r="H2117">
        <v>3.9947988400000002E-2</v>
      </c>
      <c r="I2117">
        <v>5.2382151100000003E-2</v>
      </c>
    </row>
    <row r="2118" spans="1:9" x14ac:dyDescent="0.3">
      <c r="A2118" s="70">
        <v>44712</v>
      </c>
      <c r="B2118">
        <v>395.22415161129999</v>
      </c>
      <c r="C2118">
        <v>104.86892700200001</v>
      </c>
      <c r="D2118">
        <v>146.68190002439999</v>
      </c>
      <c r="E2118">
        <v>18.642461776699999</v>
      </c>
      <c r="F2118">
        <v>-5.6267671999999996E-3</v>
      </c>
      <c r="G2118">
        <v>-2.13893096E-2</v>
      </c>
      <c r="H2118">
        <v>-5.3606497999999997E-3</v>
      </c>
      <c r="I2118">
        <v>-7.4165523000000004E-3</v>
      </c>
    </row>
    <row r="2119" spans="1:9" x14ac:dyDescent="0.3">
      <c r="A2119" s="70">
        <v>44713</v>
      </c>
      <c r="B2119">
        <v>392.02740478520002</v>
      </c>
      <c r="C2119">
        <v>104.7490310669</v>
      </c>
      <c r="D2119">
        <v>146.55380249020001</v>
      </c>
      <c r="E2119">
        <v>18.291019439700001</v>
      </c>
      <c r="F2119">
        <v>-8.1213289000000004E-3</v>
      </c>
      <c r="G2119">
        <v>-1.1439473000000001E-3</v>
      </c>
      <c r="H2119">
        <v>-8.7368310000000002E-4</v>
      </c>
      <c r="I2119">
        <v>-1.9031671699999999E-2</v>
      </c>
    </row>
    <row r="2120" spans="1:9" x14ac:dyDescent="0.3">
      <c r="A2120" s="70">
        <v>44714</v>
      </c>
      <c r="B2120">
        <v>399.49295043950002</v>
      </c>
      <c r="C2120">
        <v>104.8031158447</v>
      </c>
      <c r="D2120">
        <v>149.0175628662</v>
      </c>
      <c r="E2120">
        <v>19.561000824000001</v>
      </c>
      <c r="F2120">
        <v>1.8864371599999999E-2</v>
      </c>
      <c r="G2120">
        <v>5.1619399999999998E-4</v>
      </c>
      <c r="H2120">
        <v>1.6671557100000001E-2</v>
      </c>
      <c r="I2120">
        <v>6.7127631800000004E-2</v>
      </c>
    </row>
    <row r="2121" spans="1:9" x14ac:dyDescent="0.3">
      <c r="A2121" s="70">
        <v>44715</v>
      </c>
      <c r="B2121">
        <v>392.93661499019998</v>
      </c>
      <c r="C2121">
        <v>104.57781982420001</v>
      </c>
      <c r="D2121">
        <v>143.27209472659999</v>
      </c>
      <c r="E2121">
        <v>18.690380096399998</v>
      </c>
      <c r="F2121">
        <v>-1.6547805200000001E-2</v>
      </c>
      <c r="G2121">
        <v>-2.1520212000000001E-3</v>
      </c>
      <c r="H2121">
        <v>-3.9318588000000002E-2</v>
      </c>
      <c r="I2121">
        <v>-4.5528871999999998E-2</v>
      </c>
    </row>
    <row r="2122" spans="1:9" x14ac:dyDescent="0.3">
      <c r="A2122" s="70">
        <v>44718</v>
      </c>
      <c r="B2122">
        <v>394.13305664059999</v>
      </c>
      <c r="C2122">
        <v>102.64901733400001</v>
      </c>
      <c r="D2122">
        <v>144.0210571289</v>
      </c>
      <c r="E2122">
        <v>18.7562789917</v>
      </c>
      <c r="F2122">
        <v>3.0402455999999998E-3</v>
      </c>
      <c r="G2122">
        <v>-1.86159111E-2</v>
      </c>
      <c r="H2122">
        <v>5.2139363000000003E-3</v>
      </c>
      <c r="I2122">
        <v>3.5196177999999999E-3</v>
      </c>
    </row>
    <row r="2123" spans="1:9" x14ac:dyDescent="0.3">
      <c r="A2123" s="70">
        <v>44719</v>
      </c>
      <c r="B2123">
        <v>397.91366577150001</v>
      </c>
      <c r="C2123">
        <v>103.7576141357</v>
      </c>
      <c r="D2123">
        <v>146.55380249020001</v>
      </c>
      <c r="E2123">
        <v>18.896059036299999</v>
      </c>
      <c r="F2123">
        <v>9.5465020999999997E-3</v>
      </c>
      <c r="G2123">
        <v>1.07419752E-2</v>
      </c>
      <c r="H2123">
        <v>1.7433094600000001E-2</v>
      </c>
      <c r="I2123">
        <v>7.4248077999999997E-3</v>
      </c>
    </row>
    <row r="2124" spans="1:9" x14ac:dyDescent="0.3">
      <c r="A2124" s="70">
        <v>44720</v>
      </c>
      <c r="B2124">
        <v>393.58740234380002</v>
      </c>
      <c r="C2124">
        <v>102.8383026123</v>
      </c>
      <c r="D2124">
        <v>145.81469726559999</v>
      </c>
      <c r="E2124">
        <v>18.622434616100001</v>
      </c>
      <c r="F2124">
        <v>-1.0931903200000001E-2</v>
      </c>
      <c r="G2124">
        <v>-8.8996684999999992E-3</v>
      </c>
      <c r="H2124">
        <v>-5.0559947000000001E-3</v>
      </c>
      <c r="I2124">
        <v>-1.45863677E-2</v>
      </c>
    </row>
    <row r="2125" spans="1:9" x14ac:dyDescent="0.3">
      <c r="A2125" s="70">
        <v>44721</v>
      </c>
      <c r="B2125">
        <v>384.2268371582</v>
      </c>
      <c r="C2125">
        <v>103.18077850340001</v>
      </c>
      <c r="D2125">
        <v>140.57182312009999</v>
      </c>
      <c r="E2125">
        <v>18.023256301899998</v>
      </c>
      <c r="F2125">
        <v>-2.4070058500000002E-2</v>
      </c>
      <c r="G2125">
        <v>3.3247037999999999E-3</v>
      </c>
      <c r="H2125">
        <v>-3.6618063999999999E-2</v>
      </c>
      <c r="I2125">
        <v>-3.2704075300000003E-2</v>
      </c>
    </row>
    <row r="2126" spans="1:9" x14ac:dyDescent="0.3">
      <c r="A2126" s="70">
        <v>44722</v>
      </c>
      <c r="B2126">
        <v>373.0859375</v>
      </c>
      <c r="C2126">
        <v>102.5408782959</v>
      </c>
      <c r="D2126">
        <v>135.14170837399999</v>
      </c>
      <c r="E2126">
        <v>16.950729370099999</v>
      </c>
      <c r="F2126">
        <v>-2.94243114E-2</v>
      </c>
      <c r="G2126">
        <v>-6.2210492000000003E-3</v>
      </c>
      <c r="H2126">
        <v>-3.93946352E-2</v>
      </c>
      <c r="I2126">
        <v>-6.1352077099999999E-2</v>
      </c>
    </row>
    <row r="2127" spans="1:9" x14ac:dyDescent="0.3">
      <c r="A2127" s="70">
        <v>44725</v>
      </c>
      <c r="B2127">
        <v>358.92056274409998</v>
      </c>
      <c r="C2127">
        <v>99.323226928699995</v>
      </c>
      <c r="D2127">
        <v>129.96783447269999</v>
      </c>
      <c r="E2127">
        <v>15.625547409099999</v>
      </c>
      <c r="F2127">
        <v>-3.8707698200000001E-2</v>
      </c>
      <c r="G2127">
        <v>-3.1882081399999998E-2</v>
      </c>
      <c r="H2127">
        <v>-3.9036926800000003E-2</v>
      </c>
      <c r="I2127">
        <v>-8.1403634399999994E-2</v>
      </c>
    </row>
    <row r="2128" spans="1:9" x14ac:dyDescent="0.3">
      <c r="A2128" s="70">
        <v>44726</v>
      </c>
      <c r="B2128">
        <v>357.83892822270002</v>
      </c>
      <c r="C2128">
        <v>98.070411682100001</v>
      </c>
      <c r="D2128">
        <v>130.83505249020001</v>
      </c>
      <c r="E2128">
        <v>15.8142881393</v>
      </c>
      <c r="F2128">
        <v>-3.0181263E-3</v>
      </c>
      <c r="G2128">
        <v>-1.26937431E-2</v>
      </c>
      <c r="H2128">
        <v>6.6503958000000002E-3</v>
      </c>
      <c r="I2128">
        <v>1.2006614800000001E-2</v>
      </c>
    </row>
    <row r="2129" spans="1:9" x14ac:dyDescent="0.3">
      <c r="A2129" s="70">
        <v>44727</v>
      </c>
      <c r="B2129">
        <v>362.94046020510001</v>
      </c>
      <c r="C2129">
        <v>99.900039672899993</v>
      </c>
      <c r="D2129">
        <v>133.4663696289</v>
      </c>
      <c r="E2129">
        <v>16.5043392181</v>
      </c>
      <c r="F2129">
        <v>1.4155835300000001E-2</v>
      </c>
      <c r="G2129">
        <v>1.8484375500000001E-2</v>
      </c>
      <c r="H2129">
        <v>1.9912144699999999E-2</v>
      </c>
      <c r="I2129">
        <v>4.2709485200000001E-2</v>
      </c>
    </row>
    <row r="2130" spans="1:9" x14ac:dyDescent="0.3">
      <c r="A2130" s="70">
        <v>44728</v>
      </c>
      <c r="B2130">
        <v>350.92861938480002</v>
      </c>
      <c r="C2130">
        <v>100.69319152830001</v>
      </c>
      <c r="D2130">
        <v>128.17422485349999</v>
      </c>
      <c r="E2130">
        <v>15.5796117783</v>
      </c>
      <c r="F2130">
        <v>-3.36559601E-2</v>
      </c>
      <c r="G2130">
        <v>7.9081032000000006E-3</v>
      </c>
      <c r="H2130">
        <v>-4.0459063099999998E-2</v>
      </c>
      <c r="I2130">
        <v>-5.7660207099999999E-2</v>
      </c>
    </row>
    <row r="2131" spans="1:9" x14ac:dyDescent="0.3">
      <c r="A2131" s="70">
        <v>44729</v>
      </c>
      <c r="B2131">
        <v>351.68502807620001</v>
      </c>
      <c r="C2131">
        <v>101.0176849365</v>
      </c>
      <c r="D2131">
        <v>129.65245056149999</v>
      </c>
      <c r="E2131">
        <v>15.8582286835</v>
      </c>
      <c r="F2131">
        <v>2.1531291999999998E-3</v>
      </c>
      <c r="G2131">
        <v>3.2174139E-3</v>
      </c>
      <c r="H2131">
        <v>1.14669431E-2</v>
      </c>
      <c r="I2131">
        <v>1.7725403300000001E-2</v>
      </c>
    </row>
    <row r="2132" spans="1:9" x14ac:dyDescent="0.3">
      <c r="A2132" s="70">
        <v>44733</v>
      </c>
      <c r="B2132">
        <v>360.5382385254</v>
      </c>
      <c r="C2132">
        <v>99.305191039999997</v>
      </c>
      <c r="D2132">
        <v>133.8999786377</v>
      </c>
      <c r="E2132">
        <v>16.543287277200001</v>
      </c>
      <c r="F2132">
        <v>2.4862053499999998E-2</v>
      </c>
      <c r="G2132">
        <v>-1.7097753899999998E-2</v>
      </c>
      <c r="H2132">
        <v>3.2235680000000003E-2</v>
      </c>
      <c r="I2132">
        <v>4.2291891499999998E-2</v>
      </c>
    </row>
    <row r="2133" spans="1:9" x14ac:dyDescent="0.3">
      <c r="A2133" s="70">
        <v>44734</v>
      </c>
      <c r="B2133">
        <v>359.8846130371</v>
      </c>
      <c r="C2133">
        <v>102.03610992430001</v>
      </c>
      <c r="D2133">
        <v>133.3875579834</v>
      </c>
      <c r="E2133">
        <v>16.337570190400001</v>
      </c>
      <c r="F2133">
        <v>-1.8145612E-3</v>
      </c>
      <c r="G2133">
        <v>2.7128923499999999E-2</v>
      </c>
      <c r="H2133">
        <v>-3.8342325000000001E-3</v>
      </c>
      <c r="I2133">
        <v>-1.25130417E-2</v>
      </c>
    </row>
    <row r="2134" spans="1:9" x14ac:dyDescent="0.3">
      <c r="A2134" s="70">
        <v>44735</v>
      </c>
      <c r="B2134">
        <v>363.41235351559999</v>
      </c>
      <c r="C2134">
        <v>102.8743515015</v>
      </c>
      <c r="D2134">
        <v>136.26518249509999</v>
      </c>
      <c r="E2134">
        <v>16.2027511597</v>
      </c>
      <c r="F2134">
        <v>9.7546889000000008E-3</v>
      </c>
      <c r="G2134">
        <v>8.1815857000000006E-3</v>
      </c>
      <c r="H2134">
        <v>2.1343997900000002E-2</v>
      </c>
      <c r="I2134">
        <v>-8.2863226999999994E-3</v>
      </c>
    </row>
    <row r="2135" spans="1:9" x14ac:dyDescent="0.3">
      <c r="A2135" s="70">
        <v>44736</v>
      </c>
      <c r="B2135">
        <v>374.96667480470001</v>
      </c>
      <c r="C2135">
        <v>101.45030975340001</v>
      </c>
      <c r="D2135">
        <v>139.6060333252</v>
      </c>
      <c r="E2135">
        <v>17.102521896399999</v>
      </c>
      <c r="F2135">
        <v>3.12990052E-2</v>
      </c>
      <c r="G2135">
        <v>-1.39392357E-2</v>
      </c>
      <c r="H2135">
        <v>2.42215496E-2</v>
      </c>
      <c r="I2135">
        <v>5.4044879499999997E-2</v>
      </c>
    </row>
    <row r="2136" spans="1:9" x14ac:dyDescent="0.3">
      <c r="A2136" s="70">
        <v>44739</v>
      </c>
      <c r="B2136">
        <v>373.53436279300001</v>
      </c>
      <c r="C2136">
        <v>100.58502960209999</v>
      </c>
      <c r="D2136">
        <v>139.6060333252</v>
      </c>
      <c r="E2136">
        <v>16.845870971699998</v>
      </c>
      <c r="F2136">
        <v>-3.8271524E-3</v>
      </c>
      <c r="G2136">
        <v>-8.5656840000000005E-3</v>
      </c>
      <c r="H2136">
        <v>0</v>
      </c>
      <c r="I2136">
        <v>-1.5120351400000001E-2</v>
      </c>
    </row>
    <row r="2137" spans="1:9" x14ac:dyDescent="0.3">
      <c r="A2137" s="70">
        <v>44740</v>
      </c>
      <c r="B2137">
        <v>365.9020690918</v>
      </c>
      <c r="C2137">
        <v>101.0537109375</v>
      </c>
      <c r="D2137">
        <v>135.44721984860001</v>
      </c>
      <c r="E2137">
        <v>15.9600896835</v>
      </c>
      <c r="F2137">
        <v>-2.0644275699999999E-2</v>
      </c>
      <c r="G2137">
        <v>4.6487315000000003E-3</v>
      </c>
      <c r="H2137">
        <v>-3.0242365E-2</v>
      </c>
      <c r="I2137">
        <v>-5.4014369299999997E-2</v>
      </c>
    </row>
    <row r="2138" spans="1:9" x14ac:dyDescent="0.3">
      <c r="A2138" s="70">
        <v>44741</v>
      </c>
      <c r="B2138">
        <v>365.6040649414</v>
      </c>
      <c r="C2138">
        <v>102.6309890747</v>
      </c>
      <c r="D2138">
        <v>137.21124267580001</v>
      </c>
      <c r="E2138">
        <v>15.5206918716</v>
      </c>
      <c r="F2138">
        <v>-8.1476870000000002E-4</v>
      </c>
      <c r="G2138">
        <v>1.5487757899999999E-2</v>
      </c>
      <c r="H2138">
        <v>1.2939612600000001E-2</v>
      </c>
      <c r="I2138">
        <v>-2.79171182E-2</v>
      </c>
    </row>
    <row r="2139" spans="1:9" x14ac:dyDescent="0.3">
      <c r="A2139" s="70">
        <v>44742</v>
      </c>
      <c r="B2139">
        <v>362.6337890625</v>
      </c>
      <c r="C2139">
        <v>103.53230285639999</v>
      </c>
      <c r="D2139">
        <v>134.73764038089999</v>
      </c>
      <c r="E2139">
        <v>15.1382160187</v>
      </c>
      <c r="F2139">
        <v>-8.1574786000000003E-3</v>
      </c>
      <c r="G2139">
        <v>8.7437439999999995E-3</v>
      </c>
      <c r="H2139">
        <v>-1.8192172600000001E-2</v>
      </c>
      <c r="I2139">
        <v>-2.49516844E-2</v>
      </c>
    </row>
    <row r="2140" spans="1:9" x14ac:dyDescent="0.3">
      <c r="A2140" s="70">
        <v>44743</v>
      </c>
      <c r="B2140">
        <v>366.46920776370001</v>
      </c>
      <c r="C2140">
        <v>104.59521484379999</v>
      </c>
      <c r="D2140">
        <v>136.9156036377</v>
      </c>
      <c r="E2140">
        <v>14.503089904799999</v>
      </c>
      <c r="F2140">
        <v>1.0521021300000001E-2</v>
      </c>
      <c r="G2140">
        <v>1.0214134499999999E-2</v>
      </c>
      <c r="H2140">
        <v>1.6035221200000001E-2</v>
      </c>
      <c r="I2140">
        <v>-4.2860685099999997E-2</v>
      </c>
    </row>
    <row r="2141" spans="1:9" x14ac:dyDescent="0.3">
      <c r="A2141" s="70">
        <v>44747</v>
      </c>
      <c r="B2141">
        <v>367.16131591800001</v>
      </c>
      <c r="C2141">
        <v>105.4170455933</v>
      </c>
      <c r="D2141">
        <v>139.50749206539999</v>
      </c>
      <c r="E2141">
        <v>14.9434833527</v>
      </c>
      <c r="F2141">
        <v>1.8868036E-3</v>
      </c>
      <c r="G2141">
        <v>7.8265425000000003E-3</v>
      </c>
      <c r="H2141">
        <v>1.87536022E-2</v>
      </c>
      <c r="I2141">
        <v>2.9913585100000001E-2</v>
      </c>
    </row>
    <row r="2142" spans="1:9" x14ac:dyDescent="0.3">
      <c r="A2142" s="70">
        <v>44748</v>
      </c>
      <c r="B2142">
        <v>368.40130615229998</v>
      </c>
      <c r="C2142">
        <v>103.64697265620001</v>
      </c>
      <c r="D2142">
        <v>140.84773254390001</v>
      </c>
      <c r="E2142">
        <v>15.109255790700001</v>
      </c>
      <c r="F2142">
        <v>3.3715454999999998E-3</v>
      </c>
      <c r="G2142">
        <v>-1.6933714799999999E-2</v>
      </c>
      <c r="H2142">
        <v>9.5610894000000002E-3</v>
      </c>
      <c r="I2142">
        <v>1.10322136E-2</v>
      </c>
    </row>
    <row r="2143" spans="1:9" x14ac:dyDescent="0.3">
      <c r="A2143" s="70">
        <v>44749</v>
      </c>
      <c r="B2143">
        <v>373.9189453125</v>
      </c>
      <c r="C2143">
        <v>102.73487854</v>
      </c>
      <c r="D2143">
        <v>144.22802734379999</v>
      </c>
      <c r="E2143">
        <v>15.8362569809</v>
      </c>
      <c r="F2143">
        <v>1.48662003E-2</v>
      </c>
      <c r="G2143">
        <v>-8.8389560000000002E-3</v>
      </c>
      <c r="H2143">
        <v>2.3716174499999999E-2</v>
      </c>
      <c r="I2143">
        <v>4.6994534400000003E-2</v>
      </c>
    </row>
    <row r="2144" spans="1:9" x14ac:dyDescent="0.3">
      <c r="A2144" s="70">
        <v>44750</v>
      </c>
      <c r="B2144">
        <v>373.61135864260001</v>
      </c>
      <c r="C2144">
        <v>101.59697723390001</v>
      </c>
      <c r="D2144">
        <v>144.90798950199999</v>
      </c>
      <c r="E2144">
        <v>15.8162879944</v>
      </c>
      <c r="F2144">
        <v>-8.2294110000000003E-4</v>
      </c>
      <c r="G2144">
        <v>-1.1137892E-2</v>
      </c>
      <c r="H2144">
        <v>4.7034154999999996E-3</v>
      </c>
      <c r="I2144">
        <v>-1.261762E-3</v>
      </c>
    </row>
    <row r="2145" spans="1:9" x14ac:dyDescent="0.3">
      <c r="A2145" s="70">
        <v>44753</v>
      </c>
      <c r="B2145">
        <v>369.34335327150001</v>
      </c>
      <c r="C2145">
        <v>103.3489685059</v>
      </c>
      <c r="D2145">
        <v>142.76950073239999</v>
      </c>
      <c r="E2145">
        <v>15.1312265396</v>
      </c>
      <c r="F2145">
        <v>-1.1489401E-2</v>
      </c>
      <c r="G2145">
        <v>1.7097522399999999E-2</v>
      </c>
      <c r="H2145">
        <v>-1.48675391E-2</v>
      </c>
      <c r="I2145">
        <v>-4.4279703500000003E-2</v>
      </c>
    </row>
    <row r="2146" spans="1:9" x14ac:dyDescent="0.3">
      <c r="A2146" s="70">
        <v>44754</v>
      </c>
      <c r="B2146">
        <v>366.07507324220001</v>
      </c>
      <c r="C2146">
        <v>103.96305847169999</v>
      </c>
      <c r="D2146">
        <v>143.7451324463</v>
      </c>
      <c r="E2146">
        <v>15.0613212585</v>
      </c>
      <c r="F2146">
        <v>-8.8882775999999993E-3</v>
      </c>
      <c r="G2146">
        <v>5.9243235999999998E-3</v>
      </c>
      <c r="H2146">
        <v>6.8103711000000004E-3</v>
      </c>
      <c r="I2146">
        <v>-4.6306396999999996E-3</v>
      </c>
    </row>
    <row r="2147" spans="1:9" x14ac:dyDescent="0.3">
      <c r="A2147" s="70">
        <v>44755</v>
      </c>
      <c r="B2147">
        <v>364.15255737299998</v>
      </c>
      <c r="C2147">
        <v>105.155128479</v>
      </c>
      <c r="D2147">
        <v>143.38050842289999</v>
      </c>
      <c r="E2147">
        <v>15.1432085037</v>
      </c>
      <c r="F2147">
        <v>-5.2655369999999998E-3</v>
      </c>
      <c r="G2147">
        <v>1.1401044900000001E-2</v>
      </c>
      <c r="H2147">
        <v>-2.5398234999999998E-3</v>
      </c>
      <c r="I2147">
        <v>5.4221963999999999E-3</v>
      </c>
    </row>
    <row r="2148" spans="1:9" x14ac:dyDescent="0.3">
      <c r="A2148" s="70">
        <v>44756</v>
      </c>
      <c r="B2148">
        <v>363.26821899409998</v>
      </c>
      <c r="C2148">
        <v>104.2971954346</v>
      </c>
      <c r="D2148">
        <v>146.31729125979999</v>
      </c>
      <c r="E2148">
        <v>15.350924491900001</v>
      </c>
      <c r="F2148">
        <v>-2.4314368000000002E-3</v>
      </c>
      <c r="G2148">
        <v>-8.1922017000000003E-3</v>
      </c>
      <c r="H2148">
        <v>2.0275497100000001E-2</v>
      </c>
      <c r="I2148">
        <v>1.36235518E-2</v>
      </c>
    </row>
    <row r="2149" spans="1:9" x14ac:dyDescent="0.3">
      <c r="A2149" s="70">
        <v>44757</v>
      </c>
      <c r="B2149">
        <v>370.20849609380002</v>
      </c>
      <c r="C2149">
        <v>104.88418579099999</v>
      </c>
      <c r="D2149">
        <v>147.99264526370001</v>
      </c>
      <c r="E2149">
        <v>15.740389823899999</v>
      </c>
      <c r="F2149">
        <v>1.8924893200000001E-2</v>
      </c>
      <c r="G2149">
        <v>5.6122767E-3</v>
      </c>
      <c r="H2149">
        <v>1.1385086900000001E-2</v>
      </c>
      <c r="I2149">
        <v>2.5054309399999999E-2</v>
      </c>
    </row>
    <row r="2150" spans="1:9" x14ac:dyDescent="0.3">
      <c r="A2150" s="70">
        <v>44760</v>
      </c>
      <c r="B2150">
        <v>367.15173339839998</v>
      </c>
      <c r="C2150">
        <v>103.7914886475</v>
      </c>
      <c r="D2150">
        <v>144.93759155270001</v>
      </c>
      <c r="E2150">
        <v>16.078926086399999</v>
      </c>
      <c r="F2150">
        <v>-8.2911448000000006E-3</v>
      </c>
      <c r="G2150">
        <v>-1.0472779200000001E-2</v>
      </c>
      <c r="H2150">
        <v>-2.0859331700000001E-2</v>
      </c>
      <c r="I2150">
        <v>2.1279466699999999E-2</v>
      </c>
    </row>
    <row r="2151" spans="1:9" x14ac:dyDescent="0.3">
      <c r="A2151" s="70">
        <v>44761</v>
      </c>
      <c r="B2151">
        <v>377.0718383789</v>
      </c>
      <c r="C2151">
        <v>103.231552124</v>
      </c>
      <c r="D2151">
        <v>148.81059265139999</v>
      </c>
      <c r="E2151">
        <v>16.9687042236</v>
      </c>
      <c r="F2151">
        <v>2.66605169E-2</v>
      </c>
      <c r="G2151">
        <v>-5.4094258000000001E-3</v>
      </c>
      <c r="H2151">
        <v>2.63710604E-2</v>
      </c>
      <c r="I2151">
        <v>5.3861243599999997E-2</v>
      </c>
    </row>
    <row r="2152" spans="1:9" x14ac:dyDescent="0.3">
      <c r="A2152" s="70">
        <v>44762</v>
      </c>
      <c r="B2152">
        <v>379.47494506840002</v>
      </c>
      <c r="C2152">
        <v>103.5024795532</v>
      </c>
      <c r="D2152">
        <v>150.82104492190001</v>
      </c>
      <c r="E2152">
        <v>17.782583236699999</v>
      </c>
      <c r="F2152">
        <v>6.3528517000000003E-3</v>
      </c>
      <c r="G2152">
        <v>2.6210255000000001E-3</v>
      </c>
      <c r="H2152">
        <v>1.3419693999999999E-2</v>
      </c>
      <c r="I2152">
        <v>4.6848789000000002E-2</v>
      </c>
    </row>
    <row r="2153" spans="1:9" x14ac:dyDescent="0.3">
      <c r="A2153" s="70">
        <v>44763</v>
      </c>
      <c r="B2153">
        <v>383.33926391599999</v>
      </c>
      <c r="C2153">
        <v>105.2905960083</v>
      </c>
      <c r="D2153">
        <v>153.0975189209</v>
      </c>
      <c r="E2153">
        <v>18.025251388499999</v>
      </c>
      <c r="F2153">
        <v>1.01318299E-2</v>
      </c>
      <c r="G2153">
        <v>1.7128539000000002E-2</v>
      </c>
      <c r="H2153">
        <v>1.49810959E-2</v>
      </c>
      <c r="I2153">
        <v>1.3554121299999999E-2</v>
      </c>
    </row>
    <row r="2154" spans="1:9" x14ac:dyDescent="0.3">
      <c r="A2154" s="70">
        <v>44764</v>
      </c>
      <c r="B2154">
        <v>379.78253173830001</v>
      </c>
      <c r="C2154">
        <v>107.0606536865</v>
      </c>
      <c r="D2154">
        <v>151.85578918460001</v>
      </c>
      <c r="E2154">
        <v>17.2952575684</v>
      </c>
      <c r="F2154">
        <v>-9.3215997000000005E-3</v>
      </c>
      <c r="G2154">
        <v>1.6671422299999999E-2</v>
      </c>
      <c r="H2154">
        <v>-8.1437817999999995E-3</v>
      </c>
      <c r="I2154">
        <v>-4.1341294799999997E-2</v>
      </c>
    </row>
    <row r="2155" spans="1:9" x14ac:dyDescent="0.3">
      <c r="A2155" s="70">
        <v>44767</v>
      </c>
      <c r="B2155">
        <v>380.2439880371</v>
      </c>
      <c r="C2155">
        <v>106.013053894</v>
      </c>
      <c r="D2155">
        <v>150.73234558109999</v>
      </c>
      <c r="E2155">
        <v>17.000658035299999</v>
      </c>
      <c r="F2155">
        <v>1.2143165E-3</v>
      </c>
      <c r="G2155">
        <v>-9.8332942999999999E-3</v>
      </c>
      <c r="H2155">
        <v>-7.4255969999999999E-3</v>
      </c>
      <c r="I2155">
        <v>-1.71802837E-2</v>
      </c>
    </row>
    <row r="2156" spans="1:9" x14ac:dyDescent="0.3">
      <c r="A2156" s="70">
        <v>44768</v>
      </c>
      <c r="B2156">
        <v>375.74533081049998</v>
      </c>
      <c r="C2156">
        <v>106.0943450928</v>
      </c>
      <c r="D2156">
        <v>149.40190124509999</v>
      </c>
      <c r="E2156">
        <v>16.5103340149</v>
      </c>
      <c r="F2156">
        <v>-1.1901518200000001E-2</v>
      </c>
      <c r="G2156">
        <v>7.6650980000000002E-4</v>
      </c>
      <c r="H2156">
        <v>-8.8657197E-3</v>
      </c>
      <c r="I2156">
        <v>-2.9265562500000002E-2</v>
      </c>
    </row>
    <row r="2157" spans="1:9" x14ac:dyDescent="0.3">
      <c r="A2157" s="70">
        <v>44769</v>
      </c>
      <c r="B2157">
        <v>385.50204467769998</v>
      </c>
      <c r="C2157">
        <v>105.49829864500001</v>
      </c>
      <c r="D2157">
        <v>154.51664733889999</v>
      </c>
      <c r="E2157">
        <v>17.765609741199999</v>
      </c>
      <c r="F2157">
        <v>2.5634894700000001E-2</v>
      </c>
      <c r="G2157">
        <v>-5.6339201000000002E-3</v>
      </c>
      <c r="H2157">
        <v>3.3661841800000002E-2</v>
      </c>
      <c r="I2157">
        <v>7.3278062699999993E-2</v>
      </c>
    </row>
    <row r="2158" spans="1:9" x14ac:dyDescent="0.3">
      <c r="A2158" s="70">
        <v>44770</v>
      </c>
      <c r="B2158">
        <v>390.3371887207</v>
      </c>
      <c r="C2158">
        <v>106.338180542</v>
      </c>
      <c r="D2158">
        <v>155.06855773929999</v>
      </c>
      <c r="E2158">
        <v>17.9593467712</v>
      </c>
      <c r="F2158">
        <v>1.2464455100000001E-2</v>
      </c>
      <c r="G2158">
        <v>7.9295718999999997E-3</v>
      </c>
      <c r="H2158">
        <v>3.5654867999999999E-3</v>
      </c>
      <c r="I2158">
        <v>1.08461394E-2</v>
      </c>
    </row>
    <row r="2159" spans="1:9" x14ac:dyDescent="0.3">
      <c r="A2159" s="70">
        <v>44771</v>
      </c>
      <c r="B2159">
        <v>396.02780151370001</v>
      </c>
      <c r="C2159">
        <v>106.0491867065</v>
      </c>
      <c r="D2159">
        <v>160.15370178219999</v>
      </c>
      <c r="E2159">
        <v>18.138099670399999</v>
      </c>
      <c r="F2159">
        <v>1.4473462600000001E-2</v>
      </c>
      <c r="G2159">
        <v>-2.7213861000000002E-3</v>
      </c>
      <c r="H2159">
        <v>3.2266663100000002E-2</v>
      </c>
      <c r="I2159">
        <v>9.9039891999999994E-3</v>
      </c>
    </row>
    <row r="2160" spans="1:9" x14ac:dyDescent="0.3">
      <c r="A2160" s="70">
        <v>44774</v>
      </c>
      <c r="B2160">
        <v>394.85507202150001</v>
      </c>
      <c r="C2160">
        <v>108.603225708</v>
      </c>
      <c r="D2160">
        <v>159.16821289059999</v>
      </c>
      <c r="E2160">
        <v>18.4157142639</v>
      </c>
      <c r="F2160">
        <v>-2.9656232999999998E-3</v>
      </c>
      <c r="G2160">
        <v>2.37980977E-2</v>
      </c>
      <c r="H2160">
        <v>-6.1724045999999996E-3</v>
      </c>
      <c r="I2160">
        <v>1.5189656100000001E-2</v>
      </c>
    </row>
    <row r="2161" spans="1:9" x14ac:dyDescent="0.3">
      <c r="A2161" s="70">
        <v>44775</v>
      </c>
      <c r="B2161">
        <v>392.2501525879</v>
      </c>
      <c r="C2161">
        <v>106.30522155760001</v>
      </c>
      <c r="D2161">
        <v>157.68994140620001</v>
      </c>
      <c r="E2161">
        <v>18.500595092800001</v>
      </c>
      <c r="F2161">
        <v>-6.6190106999999996E-3</v>
      </c>
      <c r="G2161">
        <v>-2.1386704600000001E-2</v>
      </c>
      <c r="H2161">
        <v>-9.3308769E-3</v>
      </c>
      <c r="I2161">
        <v>4.5985625000000002E-3</v>
      </c>
    </row>
    <row r="2162" spans="1:9" x14ac:dyDescent="0.3">
      <c r="A2162" s="70">
        <v>44776</v>
      </c>
      <c r="B2162">
        <v>398.39251708979998</v>
      </c>
      <c r="C2162">
        <v>107.97895050050001</v>
      </c>
      <c r="D2162">
        <v>163.7212524414</v>
      </c>
      <c r="E2162">
        <v>18.867097854600001</v>
      </c>
      <c r="F2162">
        <v>1.55379625E-2</v>
      </c>
      <c r="G2162">
        <v>1.56219003E-2</v>
      </c>
      <c r="H2162">
        <v>3.7534592700000001E-2</v>
      </c>
      <c r="I2162">
        <v>1.9616651999999998E-2</v>
      </c>
    </row>
    <row r="2163" spans="1:9" x14ac:dyDescent="0.3">
      <c r="A2163" s="70">
        <v>44777</v>
      </c>
      <c r="B2163">
        <v>398.1233215332</v>
      </c>
      <c r="C2163">
        <v>107.9427566528</v>
      </c>
      <c r="D2163">
        <v>163.40588378909999</v>
      </c>
      <c r="E2163">
        <v>19.188653945900001</v>
      </c>
      <c r="F2163">
        <v>-6.7593269999999999E-4</v>
      </c>
      <c r="G2163">
        <v>-3.352497E-4</v>
      </c>
      <c r="H2163">
        <v>-1.9281112E-3</v>
      </c>
      <c r="I2163">
        <v>1.6899613300000001E-2</v>
      </c>
    </row>
    <row r="2164" spans="1:9" x14ac:dyDescent="0.3">
      <c r="A2164" s="70">
        <v>44778</v>
      </c>
      <c r="B2164">
        <v>397.45043945309999</v>
      </c>
      <c r="C2164">
        <v>105.3733596802</v>
      </c>
      <c r="D2164">
        <v>163.17892456050001</v>
      </c>
      <c r="E2164">
        <v>18.962966918900001</v>
      </c>
      <c r="F2164">
        <v>-1.6915647E-3</v>
      </c>
      <c r="G2164">
        <v>-2.4091205899999999E-2</v>
      </c>
      <c r="H2164">
        <v>-1.3898948000000001E-3</v>
      </c>
      <c r="I2164">
        <v>-1.1831196400000001E-2</v>
      </c>
    </row>
    <row r="2165" spans="1:9" x14ac:dyDescent="0.3">
      <c r="A2165" s="70">
        <v>44781</v>
      </c>
      <c r="B2165">
        <v>396.98901367190001</v>
      </c>
      <c r="C2165">
        <v>107.07424163819999</v>
      </c>
      <c r="D2165">
        <v>162.70516967770001</v>
      </c>
      <c r="E2165">
        <v>17.7686023712</v>
      </c>
      <c r="F2165">
        <v>-1.1616388E-3</v>
      </c>
      <c r="G2165">
        <v>1.6012591199999999E-2</v>
      </c>
      <c r="H2165">
        <v>-2.9075074999999999E-3</v>
      </c>
      <c r="I2165">
        <v>-6.5054979600000007E-2</v>
      </c>
    </row>
    <row r="2166" spans="1:9" x14ac:dyDescent="0.3">
      <c r="A2166" s="70">
        <v>44782</v>
      </c>
      <c r="B2166">
        <v>395.4126586914</v>
      </c>
      <c r="C2166">
        <v>106.6580657959</v>
      </c>
      <c r="D2166">
        <v>162.75451660159999</v>
      </c>
      <c r="E2166">
        <v>17.0625724792</v>
      </c>
      <c r="F2166">
        <v>-3.9786817999999998E-3</v>
      </c>
      <c r="G2166">
        <v>-3.8943701999999999E-3</v>
      </c>
      <c r="H2166">
        <v>3.0324449999999999E-4</v>
      </c>
      <c r="I2166">
        <v>-4.0545667200000003E-2</v>
      </c>
    </row>
    <row r="2167" spans="1:9" x14ac:dyDescent="0.3">
      <c r="A2167" s="70">
        <v>44783</v>
      </c>
      <c r="B2167">
        <v>403.71783447270002</v>
      </c>
      <c r="C2167">
        <v>105.96144104</v>
      </c>
      <c r="D2167">
        <v>167.01783752439999</v>
      </c>
      <c r="E2167">
        <v>18.072189331099999</v>
      </c>
      <c r="F2167">
        <v>2.0786279299999998E-2</v>
      </c>
      <c r="G2167">
        <v>-6.5528065999999998E-3</v>
      </c>
      <c r="H2167">
        <v>2.5857585799999999E-2</v>
      </c>
      <c r="I2167">
        <v>5.74869348E-2</v>
      </c>
    </row>
    <row r="2168" spans="1:9" x14ac:dyDescent="0.3">
      <c r="A2168" s="70">
        <v>44784</v>
      </c>
      <c r="B2168">
        <v>403.71783447270002</v>
      </c>
      <c r="C2168">
        <v>103.4915008545</v>
      </c>
      <c r="D2168">
        <v>166.27766418460001</v>
      </c>
      <c r="E2168">
        <v>17.917398452800001</v>
      </c>
      <c r="F2168">
        <v>0</v>
      </c>
      <c r="G2168">
        <v>-2.3585772200000001E-2</v>
      </c>
      <c r="H2168">
        <v>-4.4415514000000003E-3</v>
      </c>
      <c r="I2168">
        <v>-8.6020342000000007E-3</v>
      </c>
    </row>
    <row r="2169" spans="1:9" x14ac:dyDescent="0.3">
      <c r="A2169" s="70">
        <v>44785</v>
      </c>
      <c r="B2169">
        <v>410.55236816410002</v>
      </c>
      <c r="C2169">
        <v>104.54103851319999</v>
      </c>
      <c r="D2169">
        <v>169.8402557373</v>
      </c>
      <c r="E2169">
        <v>18.6833515167</v>
      </c>
      <c r="F2169">
        <v>1.6787288000000001E-2</v>
      </c>
      <c r="G2169">
        <v>1.00902154E-2</v>
      </c>
      <c r="H2169">
        <v>2.11992563E-2</v>
      </c>
      <c r="I2169">
        <v>4.1860612700000001E-2</v>
      </c>
    </row>
    <row r="2170" spans="1:9" x14ac:dyDescent="0.3">
      <c r="A2170" s="70">
        <v>44788</v>
      </c>
      <c r="B2170">
        <v>412.24417114260001</v>
      </c>
      <c r="C2170">
        <v>104.45053863530001</v>
      </c>
      <c r="D2170">
        <v>170.91595458980001</v>
      </c>
      <c r="E2170">
        <v>19.0059070587</v>
      </c>
      <c r="F2170">
        <v>4.1123297999999999E-3</v>
      </c>
      <c r="G2170">
        <v>-8.6606249999999997E-4</v>
      </c>
      <c r="H2170">
        <v>6.3136188999999999E-3</v>
      </c>
      <c r="I2170">
        <v>1.7116994600000001E-2</v>
      </c>
    </row>
    <row r="2171" spans="1:9" x14ac:dyDescent="0.3">
      <c r="A2171" s="70">
        <v>44789</v>
      </c>
      <c r="B2171">
        <v>413.05166625980002</v>
      </c>
      <c r="C2171">
        <v>104.8848190308</v>
      </c>
      <c r="D2171">
        <v>170.75802612300001</v>
      </c>
      <c r="E2171">
        <v>18.853115081799999</v>
      </c>
      <c r="F2171">
        <v>1.9568628E-3</v>
      </c>
      <c r="G2171">
        <v>4.1491415999999996E-3</v>
      </c>
      <c r="H2171">
        <v>-9.2443959999999998E-4</v>
      </c>
      <c r="I2171">
        <v>-8.0716720999999998E-3</v>
      </c>
    </row>
    <row r="2172" spans="1:9" x14ac:dyDescent="0.3">
      <c r="A2172" s="70">
        <v>44790</v>
      </c>
      <c r="B2172">
        <v>410.11987304690001</v>
      </c>
      <c r="C2172">
        <v>103.79010009770001</v>
      </c>
      <c r="D2172">
        <v>172.2580871582</v>
      </c>
      <c r="E2172">
        <v>18.3098621368</v>
      </c>
      <c r="F2172">
        <v>-7.1231947999999996E-3</v>
      </c>
      <c r="G2172">
        <v>-1.0492194999999999E-2</v>
      </c>
      <c r="H2172">
        <v>8.7463565E-3</v>
      </c>
      <c r="I2172">
        <v>-2.9238327299999999E-2</v>
      </c>
    </row>
    <row r="2173" spans="1:9" x14ac:dyDescent="0.3">
      <c r="A2173" s="70">
        <v>44791</v>
      </c>
      <c r="B2173">
        <v>411.3117980957</v>
      </c>
      <c r="C2173">
        <v>103.94390106199999</v>
      </c>
      <c r="D2173">
        <v>171.86334228519999</v>
      </c>
      <c r="E2173">
        <v>18.747262954699998</v>
      </c>
      <c r="F2173">
        <v>2.9020694999999999E-3</v>
      </c>
      <c r="G2173">
        <v>1.4807493000000001E-3</v>
      </c>
      <c r="H2173">
        <v>-2.2942194999999999E-3</v>
      </c>
      <c r="I2173">
        <v>2.3607936699999998E-2</v>
      </c>
    </row>
    <row r="2174" spans="1:9" x14ac:dyDescent="0.3">
      <c r="A2174" s="70">
        <v>44792</v>
      </c>
      <c r="B2174">
        <v>405.7846069336</v>
      </c>
      <c r="C2174">
        <v>102.27016448969999</v>
      </c>
      <c r="D2174">
        <v>169.2678527832</v>
      </c>
      <c r="E2174">
        <v>17.824529647799999</v>
      </c>
      <c r="F2174">
        <v>-1.3529065700000001E-2</v>
      </c>
      <c r="G2174">
        <v>-1.62333575E-2</v>
      </c>
      <c r="H2174">
        <v>-1.5217251500000001E-2</v>
      </c>
      <c r="I2174">
        <v>-5.0472187299999999E-2</v>
      </c>
    </row>
    <row r="2175" spans="1:9" x14ac:dyDescent="0.3">
      <c r="A2175" s="70">
        <v>44795</v>
      </c>
      <c r="B2175">
        <v>397.33514404300001</v>
      </c>
      <c r="C2175">
        <v>101.9263534546</v>
      </c>
      <c r="D2175">
        <v>165.36975097659999</v>
      </c>
      <c r="E2175">
        <v>17.0106468201</v>
      </c>
      <c r="F2175">
        <v>-2.1042377899999999E-2</v>
      </c>
      <c r="G2175">
        <v>-3.3674556999999999E-3</v>
      </c>
      <c r="H2175">
        <v>-2.3298506199999999E-2</v>
      </c>
      <c r="I2175">
        <v>-4.6736147200000001E-2</v>
      </c>
    </row>
    <row r="2176" spans="1:9" x14ac:dyDescent="0.3">
      <c r="A2176" s="70">
        <v>44796</v>
      </c>
      <c r="B2176">
        <v>396.3738708496</v>
      </c>
      <c r="C2176">
        <v>101.3654098511</v>
      </c>
      <c r="D2176">
        <v>165.03421020510001</v>
      </c>
      <c r="E2176">
        <v>17.157444000200002</v>
      </c>
      <c r="F2176">
        <v>-2.4222318999999998E-3</v>
      </c>
      <c r="G2176">
        <v>-5.5186202999999998E-3</v>
      </c>
      <c r="H2176">
        <v>-2.0310948000000001E-3</v>
      </c>
      <c r="I2176">
        <v>8.5927004000000001E-3</v>
      </c>
    </row>
    <row r="2177" spans="1:9" x14ac:dyDescent="0.3">
      <c r="A2177" s="70">
        <v>44797</v>
      </c>
      <c r="B2177">
        <v>397.64270019529999</v>
      </c>
      <c r="C2177">
        <v>100.62354278559999</v>
      </c>
      <c r="D2177">
        <v>165.33024597170001</v>
      </c>
      <c r="E2177">
        <v>17.1983852386</v>
      </c>
      <c r="F2177">
        <v>3.1959797000000001E-3</v>
      </c>
      <c r="G2177">
        <v>-7.3456531999999998E-3</v>
      </c>
      <c r="H2177">
        <v>1.7921772999999999E-3</v>
      </c>
      <c r="I2177">
        <v>2.383366E-3</v>
      </c>
    </row>
    <row r="2178" spans="1:9" x14ac:dyDescent="0.3">
      <c r="A2178" s="70">
        <v>44798</v>
      </c>
      <c r="B2178">
        <v>403.25643920900001</v>
      </c>
      <c r="C2178">
        <v>102.0258636475</v>
      </c>
      <c r="D2178">
        <v>167.7974243164</v>
      </c>
      <c r="E2178">
        <v>17.888439178500001</v>
      </c>
      <c r="F2178">
        <v>1.40188213E-2</v>
      </c>
      <c r="G2178">
        <v>1.3840092300000001E-2</v>
      </c>
      <c r="H2178">
        <v>1.48124799E-2</v>
      </c>
      <c r="I2178">
        <v>3.93391503E-2</v>
      </c>
    </row>
    <row r="2179" spans="1:9" x14ac:dyDescent="0.3">
      <c r="A2179" s="70">
        <v>44799</v>
      </c>
      <c r="B2179">
        <v>389.6065979004</v>
      </c>
      <c r="C2179">
        <v>102.794883728</v>
      </c>
      <c r="D2179">
        <v>161.47158813479999</v>
      </c>
      <c r="E2179">
        <v>16.237707138099999</v>
      </c>
      <c r="F2179">
        <v>-3.4435178499999997E-2</v>
      </c>
      <c r="G2179">
        <v>7.5092363000000004E-3</v>
      </c>
      <c r="H2179">
        <v>-3.84282419E-2</v>
      </c>
      <c r="I2179">
        <v>-9.6818509600000005E-2</v>
      </c>
    </row>
    <row r="2180" spans="1:9" x14ac:dyDescent="0.3">
      <c r="A2180" s="70">
        <v>44802</v>
      </c>
      <c r="B2180">
        <v>387.03048706049998</v>
      </c>
      <c r="C2180">
        <v>101.944442749</v>
      </c>
      <c r="D2180">
        <v>159.2610321045</v>
      </c>
      <c r="E2180">
        <v>15.779335022</v>
      </c>
      <c r="F2180">
        <v>-6.6340388000000004E-3</v>
      </c>
      <c r="G2180">
        <v>-8.3075965999999998E-3</v>
      </c>
      <c r="H2180">
        <v>-1.37846349E-2</v>
      </c>
      <c r="I2180">
        <v>-2.8634964700000001E-2</v>
      </c>
    </row>
    <row r="2181" spans="1:9" x14ac:dyDescent="0.3">
      <c r="A2181" s="70">
        <v>44803</v>
      </c>
      <c r="B2181">
        <v>382.7816772461</v>
      </c>
      <c r="C2181">
        <v>102.1977386475</v>
      </c>
      <c r="D2181">
        <v>156.82345581050001</v>
      </c>
      <c r="E2181">
        <v>15.4467945099</v>
      </c>
      <c r="F2181">
        <v>-1.10386745E-2</v>
      </c>
      <c r="G2181">
        <v>2.4815648000000002E-3</v>
      </c>
      <c r="H2181">
        <v>-1.5423880100000001E-2</v>
      </c>
      <c r="I2181">
        <v>-2.12996672E-2</v>
      </c>
    </row>
    <row r="2182" spans="1:9" x14ac:dyDescent="0.3">
      <c r="A2182" s="70">
        <v>44804</v>
      </c>
      <c r="B2182">
        <v>379.86911010739999</v>
      </c>
      <c r="C2182">
        <v>101.2206573486</v>
      </c>
      <c r="D2182">
        <v>155.15562438960001</v>
      </c>
      <c r="E2182">
        <v>15.073304176300001</v>
      </c>
      <c r="F2182">
        <v>-7.6380470999999998E-3</v>
      </c>
      <c r="G2182">
        <v>-9.6066907999999996E-3</v>
      </c>
      <c r="H2182">
        <v>-1.0692045799999999E-2</v>
      </c>
      <c r="I2182">
        <v>-2.44762629E-2</v>
      </c>
    </row>
    <row r="2183" spans="1:9" x14ac:dyDescent="0.3">
      <c r="A2183" s="70">
        <v>44805</v>
      </c>
      <c r="B2183">
        <v>381.0610961914</v>
      </c>
      <c r="C2183">
        <v>99.367523193400004</v>
      </c>
      <c r="D2183">
        <v>155.88591003420001</v>
      </c>
      <c r="E2183">
        <v>13.917892456100001</v>
      </c>
      <c r="F2183">
        <v>3.1329734E-3</v>
      </c>
      <c r="G2183">
        <v>-1.8477528199999999E-2</v>
      </c>
      <c r="H2183">
        <v>4.6957522000000002E-3</v>
      </c>
      <c r="I2183">
        <v>-7.9750004400000005E-2</v>
      </c>
    </row>
    <row r="2184" spans="1:9" x14ac:dyDescent="0.3">
      <c r="A2184" s="70">
        <v>44806</v>
      </c>
      <c r="B2184">
        <v>377.04306030269998</v>
      </c>
      <c r="C2184">
        <v>99.929603576700003</v>
      </c>
      <c r="D2184">
        <v>153.76414489749999</v>
      </c>
      <c r="E2184">
        <v>13.6282901764</v>
      </c>
      <c r="F2184">
        <v>-1.06003205E-2</v>
      </c>
      <c r="G2184">
        <v>5.6406420000000004E-3</v>
      </c>
      <c r="H2184">
        <v>-1.3704492E-2</v>
      </c>
      <c r="I2184">
        <v>-2.10274472E-2</v>
      </c>
    </row>
    <row r="2185" spans="1:9" x14ac:dyDescent="0.3">
      <c r="A2185" s="70">
        <v>44810</v>
      </c>
      <c r="B2185">
        <v>375.6203918457</v>
      </c>
      <c r="C2185">
        <v>97.4544754028</v>
      </c>
      <c r="D2185">
        <v>152.50094604489999</v>
      </c>
      <c r="E2185">
        <v>13.446539878799999</v>
      </c>
      <c r="F2185">
        <v>-3.7803619999999998E-3</v>
      </c>
      <c r="G2185">
        <v>-2.50806238E-2</v>
      </c>
      <c r="H2185">
        <v>-8.2491022000000004E-3</v>
      </c>
      <c r="I2185">
        <v>-1.3425977400000001E-2</v>
      </c>
    </row>
    <row r="2186" spans="1:9" x14ac:dyDescent="0.3">
      <c r="A2186" s="70">
        <v>44811</v>
      </c>
      <c r="B2186">
        <v>382.36834716800001</v>
      </c>
      <c r="C2186">
        <v>98.995765685999999</v>
      </c>
      <c r="D2186">
        <v>153.91220092770001</v>
      </c>
      <c r="E2186">
        <v>13.6992664337</v>
      </c>
      <c r="F2186">
        <v>1.7805366400000001E-2</v>
      </c>
      <c r="G2186">
        <v>1.56917284E-2</v>
      </c>
      <c r="H2186">
        <v>9.2115163999999996E-3</v>
      </c>
      <c r="I2186">
        <v>1.8620471499999999E-2</v>
      </c>
    </row>
    <row r="2187" spans="1:9" x14ac:dyDescent="0.3">
      <c r="A2187" s="70">
        <v>44812</v>
      </c>
      <c r="B2187">
        <v>384.8676147461</v>
      </c>
      <c r="C2187">
        <v>97.980354309099994</v>
      </c>
      <c r="D2187">
        <v>152.43188476559999</v>
      </c>
      <c r="E2187">
        <v>13.974970817599999</v>
      </c>
      <c r="F2187">
        <v>6.5150136999999999E-3</v>
      </c>
      <c r="G2187">
        <v>-1.0310086E-2</v>
      </c>
      <c r="H2187">
        <v>-9.6644769999999994E-3</v>
      </c>
      <c r="I2187">
        <v>1.9925644400000001E-2</v>
      </c>
    </row>
    <row r="2188" spans="1:9" x14ac:dyDescent="0.3">
      <c r="A2188" s="70">
        <v>44813</v>
      </c>
      <c r="B2188">
        <v>390.84664916989999</v>
      </c>
      <c r="C2188">
        <v>98.197921752900001</v>
      </c>
      <c r="D2188">
        <v>155.30366516110001</v>
      </c>
      <c r="E2188">
        <v>14.3715429306</v>
      </c>
      <c r="F2188">
        <v>1.5415864099999999E-2</v>
      </c>
      <c r="G2188">
        <v>2.2180593999999998E-3</v>
      </c>
      <c r="H2188">
        <v>1.86644914E-2</v>
      </c>
      <c r="I2188">
        <v>2.79821351E-2</v>
      </c>
    </row>
    <row r="2189" spans="1:9" x14ac:dyDescent="0.3">
      <c r="A2189" s="70">
        <v>44816</v>
      </c>
      <c r="B2189">
        <v>395.0473022461</v>
      </c>
      <c r="C2189">
        <v>97.391052246100003</v>
      </c>
      <c r="D2189">
        <v>161.28407287600001</v>
      </c>
      <c r="E2189">
        <v>14.4894189835</v>
      </c>
      <c r="F2189">
        <v>1.06902288E-2</v>
      </c>
      <c r="G2189">
        <v>-8.2507113999999993E-3</v>
      </c>
      <c r="H2189">
        <v>3.7784907600000001E-2</v>
      </c>
      <c r="I2189">
        <v>8.1685917999999996E-3</v>
      </c>
    </row>
    <row r="2190" spans="1:9" x14ac:dyDescent="0.3">
      <c r="A2190" s="70">
        <v>44817</v>
      </c>
      <c r="B2190">
        <v>377.8696899414</v>
      </c>
      <c r="C2190">
        <v>97.617706298800002</v>
      </c>
      <c r="D2190">
        <v>151.82000732419999</v>
      </c>
      <c r="E2190">
        <v>13.116893768300001</v>
      </c>
      <c r="F2190">
        <v>-4.4456109700000003E-2</v>
      </c>
      <c r="G2190">
        <v>2.3245535999999998E-3</v>
      </c>
      <c r="H2190">
        <v>-6.0471581199999999E-2</v>
      </c>
      <c r="I2190">
        <v>-9.9517657699999998E-2</v>
      </c>
    </row>
    <row r="2191" spans="1:9" x14ac:dyDescent="0.3">
      <c r="A2191" s="70">
        <v>44818</v>
      </c>
      <c r="B2191">
        <v>379.31158447270002</v>
      </c>
      <c r="C2191">
        <v>97.953147888199993</v>
      </c>
      <c r="D2191">
        <v>153.27072143550001</v>
      </c>
      <c r="E2191">
        <v>13.113898277300001</v>
      </c>
      <c r="F2191">
        <v>3.8085893999999999E-3</v>
      </c>
      <c r="G2191">
        <v>3.4303875999999998E-3</v>
      </c>
      <c r="H2191">
        <v>9.5101221000000007E-3</v>
      </c>
      <c r="I2191">
        <v>-2.28395E-4</v>
      </c>
    </row>
    <row r="2192" spans="1:9" x14ac:dyDescent="0.3">
      <c r="A2192" s="70">
        <v>44819</v>
      </c>
      <c r="B2192">
        <v>375.00512695309999</v>
      </c>
      <c r="C2192">
        <v>97.889678955099996</v>
      </c>
      <c r="D2192">
        <v>150.36930847170001</v>
      </c>
      <c r="E2192">
        <v>12.9151086807</v>
      </c>
      <c r="F2192">
        <v>-1.1418292199999999E-2</v>
      </c>
      <c r="G2192">
        <v>-6.4816199999999998E-4</v>
      </c>
      <c r="H2192">
        <v>-1.91114543E-2</v>
      </c>
      <c r="I2192">
        <v>-1.52747634E-2</v>
      </c>
    </row>
    <row r="2193" spans="1:9" x14ac:dyDescent="0.3">
      <c r="A2193" s="70">
        <v>44820</v>
      </c>
      <c r="B2193">
        <v>372.1442565918</v>
      </c>
      <c r="C2193">
        <v>97.073692321799996</v>
      </c>
      <c r="D2193">
        <v>148.72120666500001</v>
      </c>
      <c r="E2193">
        <v>13.183821678199999</v>
      </c>
      <c r="F2193">
        <v>-7.6581321000000003E-3</v>
      </c>
      <c r="G2193">
        <v>-8.3707148999999995E-3</v>
      </c>
      <c r="H2193">
        <v>-1.10208676E-2</v>
      </c>
      <c r="I2193">
        <v>2.0592605900000002E-2</v>
      </c>
    </row>
    <row r="2194" spans="1:9" x14ac:dyDescent="0.3">
      <c r="A2194" s="70">
        <v>44823</v>
      </c>
      <c r="B2194">
        <v>375.03018188480002</v>
      </c>
      <c r="C2194">
        <v>97.300369262700002</v>
      </c>
      <c r="D2194">
        <v>152.45161437990001</v>
      </c>
      <c r="E2194">
        <v>13.3676252365</v>
      </c>
      <c r="F2194">
        <v>7.7249420999999999E-3</v>
      </c>
      <c r="G2194">
        <v>2.3323796000000001E-3</v>
      </c>
      <c r="H2194">
        <v>2.4773805900000001E-2</v>
      </c>
      <c r="I2194">
        <v>1.38453091E-2</v>
      </c>
    </row>
    <row r="2195" spans="1:9" x14ac:dyDescent="0.3">
      <c r="A2195" s="70">
        <v>44824</v>
      </c>
      <c r="B2195">
        <v>370.72540283199999</v>
      </c>
      <c r="C2195">
        <v>96.330276489300005</v>
      </c>
      <c r="D2195">
        <v>154.83981323239999</v>
      </c>
      <c r="E2195">
        <v>13.161845207200001</v>
      </c>
      <c r="F2195">
        <v>-1.1544873299999999E-2</v>
      </c>
      <c r="G2195">
        <v>-1.0020117300000001E-2</v>
      </c>
      <c r="H2195">
        <v>1.5543856599999999E-2</v>
      </c>
      <c r="I2195">
        <v>-1.55136271E-2</v>
      </c>
    </row>
    <row r="2196" spans="1:9" x14ac:dyDescent="0.3">
      <c r="A2196" s="70">
        <v>44825</v>
      </c>
      <c r="B2196">
        <v>364.25854492190001</v>
      </c>
      <c r="C2196">
        <v>97.944061279300001</v>
      </c>
      <c r="D2196">
        <v>151.7015838623</v>
      </c>
      <c r="E2196">
        <v>13.246752739</v>
      </c>
      <c r="F2196">
        <v>-1.7597730700000001E-2</v>
      </c>
      <c r="G2196">
        <v>1.66138454E-2</v>
      </c>
      <c r="H2196">
        <v>-2.0475792499999999E-2</v>
      </c>
      <c r="I2196">
        <v>6.4303167E-3</v>
      </c>
    </row>
    <row r="2197" spans="1:9" x14ac:dyDescent="0.3">
      <c r="A2197" s="70">
        <v>44826</v>
      </c>
      <c r="B2197">
        <v>361.19888305659998</v>
      </c>
      <c r="C2197">
        <v>95.441734314000001</v>
      </c>
      <c r="D2197">
        <v>150.73446655270001</v>
      </c>
      <c r="E2197">
        <v>12.547504425</v>
      </c>
      <c r="F2197">
        <v>-8.4351744999999999E-3</v>
      </c>
      <c r="G2197">
        <v>-2.5880562999999999E-2</v>
      </c>
      <c r="H2197">
        <v>-6.3955378999999996E-3</v>
      </c>
      <c r="I2197">
        <v>-5.4230650900000003E-2</v>
      </c>
    </row>
    <row r="2198" spans="1:9" x14ac:dyDescent="0.3">
      <c r="A2198" s="70">
        <v>44827</v>
      </c>
      <c r="B2198">
        <v>355.1470336914</v>
      </c>
      <c r="C2198">
        <v>95.8316116333</v>
      </c>
      <c r="D2198">
        <v>148.45477294919999</v>
      </c>
      <c r="E2198">
        <v>12.5025539398</v>
      </c>
      <c r="F2198">
        <v>-1.6896846100000001E-2</v>
      </c>
      <c r="G2198">
        <v>4.0766563999999998E-3</v>
      </c>
      <c r="H2198">
        <v>-1.52394366E-2</v>
      </c>
      <c r="I2198">
        <v>-3.5888565999999998E-3</v>
      </c>
    </row>
    <row r="2199" spans="1:9" x14ac:dyDescent="0.3">
      <c r="A2199" s="70">
        <v>44830</v>
      </c>
      <c r="B2199">
        <v>351.63366699220001</v>
      </c>
      <c r="C2199">
        <v>94.000198364300005</v>
      </c>
      <c r="D2199">
        <v>148.7903137207</v>
      </c>
      <c r="E2199">
        <v>12.2148618698</v>
      </c>
      <c r="F2199">
        <v>-9.9419681999999999E-3</v>
      </c>
      <c r="G2199">
        <v>-1.92957133E-2</v>
      </c>
      <c r="H2199">
        <v>2.2576717E-3</v>
      </c>
      <c r="I2199">
        <v>-2.3279542199999999E-2</v>
      </c>
    </row>
    <row r="2200" spans="1:9" x14ac:dyDescent="0.3">
      <c r="A2200" s="70">
        <v>44831</v>
      </c>
      <c r="B2200">
        <v>350.73602294919999</v>
      </c>
      <c r="C2200">
        <v>91.525070190400001</v>
      </c>
      <c r="D2200">
        <v>149.7673034668</v>
      </c>
      <c r="E2200">
        <v>12.3996658325</v>
      </c>
      <c r="F2200">
        <v>-2.5560458000000001E-3</v>
      </c>
      <c r="G2200">
        <v>-2.6683966600000001E-2</v>
      </c>
      <c r="H2200">
        <v>6.5447550000000002E-3</v>
      </c>
      <c r="I2200">
        <v>1.5016126899999999E-2</v>
      </c>
    </row>
    <row r="2201" spans="1:9" x14ac:dyDescent="0.3">
      <c r="A2201" s="70">
        <v>44832</v>
      </c>
      <c r="B2201">
        <v>357.63723754879999</v>
      </c>
      <c r="C2201">
        <v>94.589523315400001</v>
      </c>
      <c r="D2201">
        <v>147.87254333499999</v>
      </c>
      <c r="E2201">
        <v>12.722317695599999</v>
      </c>
      <c r="F2201">
        <v>1.9485300600000002E-2</v>
      </c>
      <c r="G2201">
        <v>3.2933796799999998E-2</v>
      </c>
      <c r="H2201">
        <v>-1.27320703E-2</v>
      </c>
      <c r="I2201">
        <v>2.5688226799999998E-2</v>
      </c>
    </row>
    <row r="2202" spans="1:9" x14ac:dyDescent="0.3">
      <c r="A2202" s="70">
        <v>44833</v>
      </c>
      <c r="B2202">
        <v>350.1665649414</v>
      </c>
      <c r="C2202">
        <v>94.099945068400004</v>
      </c>
      <c r="D2202">
        <v>140.60919189449999</v>
      </c>
      <c r="E2202">
        <v>12.2068729401</v>
      </c>
      <c r="F2202">
        <v>-2.1110228599999999E-2</v>
      </c>
      <c r="G2202">
        <v>-5.1892598999999998E-3</v>
      </c>
      <c r="H2202">
        <v>-5.0366355600000003E-2</v>
      </c>
      <c r="I2202">
        <v>-4.1358601199999998E-2</v>
      </c>
    </row>
    <row r="2203" spans="1:9" x14ac:dyDescent="0.3">
      <c r="A2203" s="70">
        <v>44834</v>
      </c>
      <c r="B2203">
        <v>344.75177001949999</v>
      </c>
      <c r="C2203">
        <v>92.885047912600001</v>
      </c>
      <c r="D2203">
        <v>136.38536071780001</v>
      </c>
      <c r="E2203">
        <v>12.1259584427</v>
      </c>
      <c r="F2203">
        <v>-1.55842902E-2</v>
      </c>
      <c r="G2203">
        <v>-1.2994778199999999E-2</v>
      </c>
      <c r="H2203">
        <v>-3.0499939899999998E-2</v>
      </c>
      <c r="I2203">
        <v>-6.6506682999999999E-3</v>
      </c>
    </row>
    <row r="2204" spans="1:9" x14ac:dyDescent="0.3">
      <c r="A2204" s="70">
        <v>44837</v>
      </c>
      <c r="B2204">
        <v>353.85363769529999</v>
      </c>
      <c r="C2204">
        <v>94.360923767100005</v>
      </c>
      <c r="D2204">
        <v>140.57955932620001</v>
      </c>
      <c r="E2204">
        <v>12.498559951800001</v>
      </c>
      <c r="F2204">
        <v>2.6058723900000001E-2</v>
      </c>
      <c r="G2204">
        <v>1.57643596E-2</v>
      </c>
      <c r="H2204">
        <v>3.0289173499999999E-2</v>
      </c>
      <c r="I2204">
        <v>3.0264953300000001E-2</v>
      </c>
    </row>
    <row r="2205" spans="1:9" x14ac:dyDescent="0.3">
      <c r="A2205" s="70">
        <v>44838</v>
      </c>
      <c r="B2205">
        <v>364.818359375</v>
      </c>
      <c r="C2205">
        <v>94.097381591800001</v>
      </c>
      <c r="D2205">
        <v>144.181640625</v>
      </c>
      <c r="E2205">
        <v>13.1528539658</v>
      </c>
      <c r="F2205">
        <v>3.0516209400000001E-2</v>
      </c>
      <c r="G2205">
        <v>-2.7968238999999998E-3</v>
      </c>
      <c r="H2205">
        <v>2.5300310900000001E-2</v>
      </c>
      <c r="I2205">
        <v>5.1025332899999998E-2</v>
      </c>
    </row>
    <row r="2206" spans="1:9" x14ac:dyDescent="0.3">
      <c r="A2206" s="70">
        <v>44839</v>
      </c>
      <c r="B2206">
        <v>363.96896362299998</v>
      </c>
      <c r="C2206">
        <v>93.197677612299998</v>
      </c>
      <c r="D2206">
        <v>144.4776763916</v>
      </c>
      <c r="E2206">
        <v>13.19480896</v>
      </c>
      <c r="F2206">
        <v>-2.3309848999999998E-3</v>
      </c>
      <c r="G2206">
        <v>-9.6074173000000006E-3</v>
      </c>
      <c r="H2206">
        <v>2.0511091000000002E-3</v>
      </c>
      <c r="I2206">
        <v>3.1847249000000002E-3</v>
      </c>
    </row>
    <row r="2207" spans="1:9" x14ac:dyDescent="0.3">
      <c r="A2207" s="70">
        <v>44840</v>
      </c>
      <c r="B2207">
        <v>360.21438598629999</v>
      </c>
      <c r="C2207">
        <v>92.679672241199995</v>
      </c>
      <c r="D2207">
        <v>143.52041625979999</v>
      </c>
      <c r="E2207">
        <v>13.1158943176</v>
      </c>
      <c r="F2207">
        <v>-1.03692284E-2</v>
      </c>
      <c r="G2207">
        <v>-5.5736400000000004E-3</v>
      </c>
      <c r="H2207">
        <v>-6.6477083000000001E-3</v>
      </c>
      <c r="I2207">
        <v>-5.9986902000000002E-3</v>
      </c>
    </row>
    <row r="2208" spans="1:9" x14ac:dyDescent="0.3">
      <c r="A2208" s="70">
        <v>44841</v>
      </c>
      <c r="B2208">
        <v>350.1665649414</v>
      </c>
      <c r="C2208">
        <v>91.779945373499999</v>
      </c>
      <c r="D2208">
        <v>138.2505645752</v>
      </c>
      <c r="E2208">
        <v>12.0630273819</v>
      </c>
      <c r="F2208">
        <v>-2.8290429700000001E-2</v>
      </c>
      <c r="G2208">
        <v>-9.7553493000000005E-3</v>
      </c>
      <c r="H2208">
        <v>-3.7409574500000001E-2</v>
      </c>
      <c r="I2208">
        <v>-8.3679614900000004E-2</v>
      </c>
    </row>
    <row r="2209" spans="1:9" x14ac:dyDescent="0.3">
      <c r="A2209" s="70">
        <v>44844</v>
      </c>
      <c r="B2209">
        <v>347.49295043950002</v>
      </c>
      <c r="C2209">
        <v>90.353118896500007</v>
      </c>
      <c r="D2209">
        <v>138.57620239260001</v>
      </c>
      <c r="E2209">
        <v>11.6574621201</v>
      </c>
      <c r="F2209">
        <v>-7.6645628E-3</v>
      </c>
      <c r="G2209">
        <v>-1.56682772E-2</v>
      </c>
      <c r="H2209">
        <v>2.3526480000000002E-3</v>
      </c>
      <c r="I2209">
        <v>-3.4198686200000002E-2</v>
      </c>
    </row>
    <row r="2210" spans="1:9" x14ac:dyDescent="0.3">
      <c r="A2210" s="70">
        <v>44845</v>
      </c>
      <c r="B2210">
        <v>345.29229736330001</v>
      </c>
      <c r="C2210">
        <v>90.7529754639</v>
      </c>
      <c r="D2210">
        <v>137.1551361084</v>
      </c>
      <c r="E2210">
        <v>11.5735521317</v>
      </c>
      <c r="F2210">
        <v>-6.3530812000000001E-3</v>
      </c>
      <c r="G2210">
        <v>4.4157234999999996E-3</v>
      </c>
      <c r="H2210">
        <v>-1.0307706599999999E-2</v>
      </c>
      <c r="I2210">
        <v>-7.2239940000000001E-3</v>
      </c>
    </row>
    <row r="2211" spans="1:9" x14ac:dyDescent="0.3">
      <c r="A2211" s="70">
        <v>44846</v>
      </c>
      <c r="B2211">
        <v>344.15335083010001</v>
      </c>
      <c r="C2211">
        <v>91.198303222700005</v>
      </c>
      <c r="D2211">
        <v>136.52354431149999</v>
      </c>
      <c r="E2211">
        <v>11.4876470566</v>
      </c>
      <c r="F2211">
        <v>-3.3039517000000001E-3</v>
      </c>
      <c r="G2211">
        <v>4.8950317999999996E-3</v>
      </c>
      <c r="H2211">
        <v>-4.6155800000000002E-3</v>
      </c>
      <c r="I2211">
        <v>-7.4502173E-3</v>
      </c>
    </row>
    <row r="2212" spans="1:9" x14ac:dyDescent="0.3">
      <c r="A2212" s="70">
        <v>44847</v>
      </c>
      <c r="B2212">
        <v>353.23593139650001</v>
      </c>
      <c r="C2212">
        <v>90.325836181599996</v>
      </c>
      <c r="D2212">
        <v>141.11248779300001</v>
      </c>
      <c r="E2212">
        <v>11.947151184100001</v>
      </c>
      <c r="F2212">
        <v>2.6048849200000002E-2</v>
      </c>
      <c r="G2212">
        <v>-9.6127573999999997E-3</v>
      </c>
      <c r="H2212">
        <v>3.3060272500000001E-2</v>
      </c>
      <c r="I2212">
        <v>3.9220566300000002E-2</v>
      </c>
    </row>
    <row r="2213" spans="1:9" x14ac:dyDescent="0.3">
      <c r="A2213" s="70">
        <v>44848</v>
      </c>
      <c r="B2213">
        <v>345.1860961914</v>
      </c>
      <c r="C2213">
        <v>89.5806350708</v>
      </c>
      <c r="D2213">
        <v>136.56301879879999</v>
      </c>
      <c r="E2213">
        <v>11.2149391174</v>
      </c>
      <c r="F2213">
        <v>-2.3052513699999999E-2</v>
      </c>
      <c r="G2213">
        <v>-8.2843642999999995E-3</v>
      </c>
      <c r="H2213">
        <v>-3.2771173799999997E-2</v>
      </c>
      <c r="I2213">
        <v>-6.3246116000000005E-2</v>
      </c>
    </row>
    <row r="2214" spans="1:9" x14ac:dyDescent="0.3">
      <c r="A2214" s="70">
        <v>44851</v>
      </c>
      <c r="B2214">
        <v>354.05633544919999</v>
      </c>
      <c r="C2214">
        <v>89.144416809099994</v>
      </c>
      <c r="D2214">
        <v>140.54011535640001</v>
      </c>
      <c r="E2214">
        <v>11.8752269745</v>
      </c>
      <c r="F2214">
        <v>2.5372359300000001E-2</v>
      </c>
      <c r="G2214">
        <v>-4.8814547999999998E-3</v>
      </c>
      <c r="H2214">
        <v>2.8706782300000001E-2</v>
      </c>
      <c r="I2214">
        <v>5.7207724100000003E-2</v>
      </c>
    </row>
    <row r="2215" spans="1:9" x14ac:dyDescent="0.3">
      <c r="A2215" s="70">
        <v>44852</v>
      </c>
      <c r="B2215">
        <v>358.2163696289</v>
      </c>
      <c r="C2215">
        <v>89.353431701700003</v>
      </c>
      <c r="D2215">
        <v>141.86250305179999</v>
      </c>
      <c r="E2215">
        <v>11.9541444778</v>
      </c>
      <c r="F2215">
        <v>1.16811481E-2</v>
      </c>
      <c r="G2215">
        <v>2.3419329E-3</v>
      </c>
      <c r="H2215">
        <v>9.3653335999999993E-3</v>
      </c>
      <c r="I2215">
        <v>6.6235731000000003E-3</v>
      </c>
    </row>
    <row r="2216" spans="1:9" x14ac:dyDescent="0.3">
      <c r="A2216" s="70">
        <v>44853</v>
      </c>
      <c r="B2216">
        <v>355.6778869629</v>
      </c>
      <c r="C2216">
        <v>87.726669311500004</v>
      </c>
      <c r="D2216">
        <v>141.97105407710001</v>
      </c>
      <c r="E2216">
        <v>12.038053512599999</v>
      </c>
      <c r="F2216">
        <v>-7.1116788999999996E-3</v>
      </c>
      <c r="G2216">
        <v>-1.8373698099999999E-2</v>
      </c>
      <c r="H2216">
        <v>7.6489220000000005E-4</v>
      </c>
      <c r="I2216">
        <v>6.9947218999999996E-3</v>
      </c>
    </row>
    <row r="2217" spans="1:9" x14ac:dyDescent="0.3">
      <c r="A2217" s="70">
        <v>44854</v>
      </c>
      <c r="B2217">
        <v>352.69540405269998</v>
      </c>
      <c r="C2217">
        <v>86.227157592799998</v>
      </c>
      <c r="D2217">
        <v>141.50721740719999</v>
      </c>
      <c r="E2217">
        <v>12.180898666399999</v>
      </c>
      <c r="F2217">
        <v>-8.4207029999999999E-3</v>
      </c>
      <c r="G2217">
        <v>-1.7240768900000002E-2</v>
      </c>
      <c r="H2217">
        <v>-3.2724701E-3</v>
      </c>
      <c r="I2217">
        <v>1.17962833E-2</v>
      </c>
    </row>
    <row r="2218" spans="1:9" x14ac:dyDescent="0.3">
      <c r="A2218" s="70">
        <v>44855</v>
      </c>
      <c r="B2218">
        <v>361.26638793950002</v>
      </c>
      <c r="C2218">
        <v>84.673110961899994</v>
      </c>
      <c r="D2218">
        <v>145.33627319339999</v>
      </c>
      <c r="E2218">
        <v>12.4526081085</v>
      </c>
      <c r="F2218">
        <v>2.4010796500000001E-2</v>
      </c>
      <c r="G2218">
        <v>-1.8187092200000001E-2</v>
      </c>
      <c r="H2218">
        <v>2.66994607E-2</v>
      </c>
      <c r="I2218">
        <v>2.2061045899999999E-2</v>
      </c>
    </row>
    <row r="2219" spans="1:9" x14ac:dyDescent="0.3">
      <c r="A2219" s="70">
        <v>44858</v>
      </c>
      <c r="B2219">
        <v>365.68704223629999</v>
      </c>
      <c r="C2219">
        <v>83.973297119099996</v>
      </c>
      <c r="D2219">
        <v>147.48765563960001</v>
      </c>
      <c r="E2219">
        <v>12.5854644775</v>
      </c>
      <c r="F2219">
        <v>1.2162288800000001E-2</v>
      </c>
      <c r="G2219">
        <v>-8.2992323000000007E-3</v>
      </c>
      <c r="H2219">
        <v>1.46942988E-2</v>
      </c>
      <c r="I2219">
        <v>1.06124475E-2</v>
      </c>
    </row>
    <row r="2220" spans="1:9" x14ac:dyDescent="0.3">
      <c r="A2220" s="70">
        <v>44859</v>
      </c>
      <c r="B2220">
        <v>371.5265197754</v>
      </c>
      <c r="C2220">
        <v>86.417991638199993</v>
      </c>
      <c r="D2220">
        <v>150.3397064209</v>
      </c>
      <c r="E2220">
        <v>13.246752739</v>
      </c>
      <c r="F2220">
        <v>1.5842355499999999E-2</v>
      </c>
      <c r="G2220">
        <v>2.8697033800000001E-2</v>
      </c>
      <c r="H2220">
        <v>1.91529613E-2</v>
      </c>
      <c r="I2220">
        <v>5.1209910999999997E-2</v>
      </c>
    </row>
    <row r="2221" spans="1:9" x14ac:dyDescent="0.3">
      <c r="A2221" s="70">
        <v>44860</v>
      </c>
      <c r="B2221">
        <v>368.72741699220001</v>
      </c>
      <c r="C2221">
        <v>87.663063049300007</v>
      </c>
      <c r="D2221">
        <v>147.38899230960001</v>
      </c>
      <c r="E2221">
        <v>12.882144928000001</v>
      </c>
      <c r="F2221">
        <v>-7.5625835999999997E-3</v>
      </c>
      <c r="G2221">
        <v>1.43047461E-2</v>
      </c>
      <c r="H2221">
        <v>-1.9822145100000001E-2</v>
      </c>
      <c r="I2221">
        <v>-2.79102076E-2</v>
      </c>
    </row>
    <row r="2222" spans="1:9" x14ac:dyDescent="0.3">
      <c r="A2222" s="70">
        <v>44861</v>
      </c>
      <c r="B2222">
        <v>366.75842285160002</v>
      </c>
      <c r="C2222">
        <v>88.580947875999996</v>
      </c>
      <c r="D2222">
        <v>142.898727417</v>
      </c>
      <c r="E2222">
        <v>13.161845207200001</v>
      </c>
      <c r="F2222">
        <v>-5.3542807999999997E-3</v>
      </c>
      <c r="G2222">
        <v>1.0416162499999999E-2</v>
      </c>
      <c r="H2222">
        <v>-3.09391184E-2</v>
      </c>
      <c r="I2222">
        <v>2.14798909E-2</v>
      </c>
    </row>
    <row r="2223" spans="1:9" x14ac:dyDescent="0.3">
      <c r="A2223" s="70">
        <v>44862</v>
      </c>
      <c r="B2223">
        <v>375.48385620120001</v>
      </c>
      <c r="C2223">
        <v>87.972076415999993</v>
      </c>
      <c r="D2223">
        <v>153.69509887699999</v>
      </c>
      <c r="E2223">
        <v>13.8191385269</v>
      </c>
      <c r="F2223">
        <v>2.35120945E-2</v>
      </c>
      <c r="G2223">
        <v>-6.8973486000000004E-3</v>
      </c>
      <c r="H2223">
        <v>7.2834582999999994E-2</v>
      </c>
      <c r="I2223">
        <v>4.8732351799999997E-2</v>
      </c>
    </row>
    <row r="2224" spans="1:9" x14ac:dyDescent="0.3">
      <c r="A2224" s="70">
        <v>44865</v>
      </c>
      <c r="B2224">
        <v>372.77160644529999</v>
      </c>
      <c r="C2224">
        <v>87.344978332500006</v>
      </c>
      <c r="D2224">
        <v>151.3265838623</v>
      </c>
      <c r="E2224">
        <v>13.482500076299999</v>
      </c>
      <c r="F2224">
        <v>-7.2495605000000001E-3</v>
      </c>
      <c r="G2224">
        <v>-7.1539048000000003E-3</v>
      </c>
      <c r="H2224">
        <v>-1.55304541E-2</v>
      </c>
      <c r="I2224">
        <v>-2.4661927300000001E-2</v>
      </c>
    </row>
    <row r="2225" spans="1:9" x14ac:dyDescent="0.3">
      <c r="A2225" s="70">
        <v>44866</v>
      </c>
      <c r="B2225">
        <v>371.14044189449999</v>
      </c>
      <c r="C2225">
        <v>88.161270141599999</v>
      </c>
      <c r="D2225">
        <v>148.67190551760001</v>
      </c>
      <c r="E2225">
        <v>13.5284519196</v>
      </c>
      <c r="F2225">
        <v>-4.3853764E-3</v>
      </c>
      <c r="G2225">
        <v>9.3022065999999997E-3</v>
      </c>
      <c r="H2225">
        <v>-1.7698406699999999E-2</v>
      </c>
      <c r="I2225">
        <v>3.4024633999999998E-3</v>
      </c>
    </row>
    <row r="2226" spans="1:9" x14ac:dyDescent="0.3">
      <c r="A2226" s="70">
        <v>44867</v>
      </c>
      <c r="B2226">
        <v>361.82623291020002</v>
      </c>
      <c r="C2226">
        <v>87.778640747099999</v>
      </c>
      <c r="D2226">
        <v>143.12571716310001</v>
      </c>
      <c r="E2226">
        <v>13.2047996521</v>
      </c>
      <c r="F2226">
        <v>-2.5416463600000001E-2</v>
      </c>
      <c r="G2226">
        <v>-4.3495532E-3</v>
      </c>
      <c r="H2226">
        <v>-3.8018516600000003E-2</v>
      </c>
      <c r="I2226">
        <v>-2.4214643800000001E-2</v>
      </c>
    </row>
    <row r="2227" spans="1:9" x14ac:dyDescent="0.3">
      <c r="A2227" s="70">
        <v>44868</v>
      </c>
      <c r="B2227">
        <v>358.1005859375</v>
      </c>
      <c r="C2227">
        <v>87.304885864300005</v>
      </c>
      <c r="D2227">
        <v>137.05644226070001</v>
      </c>
      <c r="E2227">
        <v>13.406579971299999</v>
      </c>
      <c r="F2227">
        <v>-1.0350163799999999E-2</v>
      </c>
      <c r="G2227">
        <v>-5.4117716999999999E-3</v>
      </c>
      <c r="H2227">
        <v>-4.3330556800000003E-2</v>
      </c>
      <c r="I2227">
        <v>1.51652556E-2</v>
      </c>
    </row>
    <row r="2228" spans="1:9" x14ac:dyDescent="0.3">
      <c r="A2228" s="70">
        <v>44869</v>
      </c>
      <c r="B2228">
        <v>363.25476074220001</v>
      </c>
      <c r="C2228">
        <v>85.838127136200001</v>
      </c>
      <c r="D2228">
        <v>136.78956604000001</v>
      </c>
      <c r="E2228">
        <v>14.140791892999999</v>
      </c>
      <c r="F2228">
        <v>1.42904951E-2</v>
      </c>
      <c r="G2228">
        <v>-1.69431476E-2</v>
      </c>
      <c r="H2228">
        <v>-1.9490976000000001E-3</v>
      </c>
      <c r="I2228">
        <v>5.3318033600000002E-2</v>
      </c>
    </row>
    <row r="2229" spans="1:9" x14ac:dyDescent="0.3">
      <c r="A2229" s="70">
        <v>44872</v>
      </c>
      <c r="B2229">
        <v>366.7294921875</v>
      </c>
      <c r="C2229">
        <v>84.981750488299994</v>
      </c>
      <c r="D2229">
        <v>137.32333374020001</v>
      </c>
      <c r="E2229">
        <v>14.285635948199999</v>
      </c>
      <c r="F2229">
        <v>9.5200894000000008E-3</v>
      </c>
      <c r="G2229">
        <v>-1.00267467E-2</v>
      </c>
      <c r="H2229">
        <v>3.8945147999999998E-3</v>
      </c>
      <c r="I2229">
        <v>1.01908906E-2</v>
      </c>
    </row>
    <row r="2230" spans="1:9" x14ac:dyDescent="0.3">
      <c r="A2230" s="70">
        <v>44873</v>
      </c>
      <c r="B2230">
        <v>368.7081604004</v>
      </c>
      <c r="C2230">
        <v>85.911003112800003</v>
      </c>
      <c r="D2230">
        <v>137.89665222170001</v>
      </c>
      <c r="E2230">
        <v>14.586315154999999</v>
      </c>
      <c r="F2230">
        <v>5.3809401000000003E-3</v>
      </c>
      <c r="G2230">
        <v>1.08753796E-2</v>
      </c>
      <c r="H2230">
        <v>4.1662621999999996E-3</v>
      </c>
      <c r="I2230">
        <v>2.08292177E-2</v>
      </c>
    </row>
    <row r="2231" spans="1:9" x14ac:dyDescent="0.3">
      <c r="A2231" s="70">
        <v>44874</v>
      </c>
      <c r="B2231">
        <v>361.11196899409998</v>
      </c>
      <c r="C2231">
        <v>86.193428039599993</v>
      </c>
      <c r="D2231">
        <v>133.3199005127</v>
      </c>
      <c r="E2231">
        <v>13.761200904800001</v>
      </c>
      <c r="F2231">
        <v>-2.0817364200000001E-2</v>
      </c>
      <c r="G2231">
        <v>3.282021E-3</v>
      </c>
      <c r="H2231">
        <v>-3.3753000399999997E-2</v>
      </c>
      <c r="I2231">
        <v>-5.8230667200000003E-2</v>
      </c>
    </row>
    <row r="2232" spans="1:9" x14ac:dyDescent="0.3">
      <c r="A2232" s="70">
        <v>44875</v>
      </c>
      <c r="B2232">
        <v>380.95657348629999</v>
      </c>
      <c r="C2232">
        <v>89.509597778300005</v>
      </c>
      <c r="D2232">
        <v>145.18199157710001</v>
      </c>
      <c r="E2232">
        <v>15.733079910300001</v>
      </c>
      <c r="F2232">
        <v>5.3497314599999998E-2</v>
      </c>
      <c r="G2232">
        <v>3.7751923399999998E-2</v>
      </c>
      <c r="H2232">
        <v>8.5236562500000002E-2</v>
      </c>
      <c r="I2232">
        <v>0.13391239260000001</v>
      </c>
    </row>
    <row r="2233" spans="1:9" x14ac:dyDescent="0.3">
      <c r="A2233" s="70">
        <v>44876</v>
      </c>
      <c r="B2233">
        <v>384.64367675779999</v>
      </c>
      <c r="C2233">
        <v>89.181617736800007</v>
      </c>
      <c r="D2233">
        <v>147.97944641110001</v>
      </c>
      <c r="E2233">
        <v>16.309455871600001</v>
      </c>
      <c r="F2233">
        <v>9.6320025000000004E-3</v>
      </c>
      <c r="G2233">
        <v>-3.6709181E-3</v>
      </c>
      <c r="H2233">
        <v>1.9085318800000001E-2</v>
      </c>
      <c r="I2233">
        <v>3.5979558000000002E-2</v>
      </c>
    </row>
    <row r="2234" spans="1:9" x14ac:dyDescent="0.3">
      <c r="A2234" s="70">
        <v>44879</v>
      </c>
      <c r="B2234">
        <v>381.37161254879999</v>
      </c>
      <c r="C2234">
        <v>88.962966918899994</v>
      </c>
      <c r="D2234">
        <v>146.57572937009999</v>
      </c>
      <c r="E2234">
        <v>16.277494430499999</v>
      </c>
      <c r="F2234">
        <v>-8.5431299999999995E-3</v>
      </c>
      <c r="G2234">
        <v>-2.4547581000000001E-3</v>
      </c>
      <c r="H2234">
        <v>-9.5311696000000001E-3</v>
      </c>
      <c r="I2234">
        <v>-1.9616105000000001E-3</v>
      </c>
    </row>
    <row r="2235" spans="1:9" x14ac:dyDescent="0.3">
      <c r="A2235" s="70">
        <v>44880</v>
      </c>
      <c r="B2235">
        <v>384.62438964839998</v>
      </c>
      <c r="C2235">
        <v>90.402420043899994</v>
      </c>
      <c r="D2235">
        <v>148.31553649899999</v>
      </c>
      <c r="E2235">
        <v>16.648097991899999</v>
      </c>
      <c r="F2235">
        <v>8.4929859999999992E-3</v>
      </c>
      <c r="G2235">
        <v>1.6050856299999999E-2</v>
      </c>
      <c r="H2235">
        <v>1.1799788699999999E-2</v>
      </c>
      <c r="I2235">
        <v>2.2512531200000001E-2</v>
      </c>
    </row>
    <row r="2236" spans="1:9" x14ac:dyDescent="0.3">
      <c r="A2236" s="70">
        <v>44881</v>
      </c>
      <c r="B2236">
        <v>381.6901550293</v>
      </c>
      <c r="C2236">
        <v>92.379364013699998</v>
      </c>
      <c r="D2236">
        <v>147.0799255371</v>
      </c>
      <c r="E2236">
        <v>15.892908096299999</v>
      </c>
      <c r="F2236">
        <v>-7.6580798000000002E-3</v>
      </c>
      <c r="G2236">
        <v>2.1632583100000002E-2</v>
      </c>
      <c r="H2236">
        <v>-8.3658575000000006E-3</v>
      </c>
      <c r="I2236">
        <v>-4.6422997100000002E-2</v>
      </c>
    </row>
    <row r="2237" spans="1:9" x14ac:dyDescent="0.3">
      <c r="A2237" s="70">
        <v>44882</v>
      </c>
      <c r="B2237">
        <v>380.52221679690001</v>
      </c>
      <c r="C2237">
        <v>91.404563903799996</v>
      </c>
      <c r="D2237">
        <v>148.9877319336</v>
      </c>
      <c r="E2237">
        <v>15.660160064699999</v>
      </c>
      <c r="F2237">
        <v>-3.0646029999999999E-3</v>
      </c>
      <c r="G2237">
        <v>-1.060821E-2</v>
      </c>
      <c r="H2237">
        <v>1.28878164E-2</v>
      </c>
      <c r="I2237">
        <v>-1.4753066299999999E-2</v>
      </c>
    </row>
    <row r="2238" spans="1:9" x14ac:dyDescent="0.3">
      <c r="A2238" s="70">
        <v>44883</v>
      </c>
      <c r="B2238">
        <v>382.24993896479998</v>
      </c>
      <c r="C2238">
        <v>90.7759475708</v>
      </c>
      <c r="D2238">
        <v>149.55114746090001</v>
      </c>
      <c r="E2238">
        <v>15.3924465179</v>
      </c>
      <c r="F2238">
        <v>4.5301211000000003E-3</v>
      </c>
      <c r="G2238">
        <v>-6.9010546000000004E-3</v>
      </c>
      <c r="H2238">
        <v>3.7744913000000001E-3</v>
      </c>
      <c r="I2238">
        <v>-1.72430085E-2</v>
      </c>
    </row>
    <row r="2239" spans="1:9" x14ac:dyDescent="0.3">
      <c r="A2239" s="70">
        <v>44886</v>
      </c>
      <c r="B2239">
        <v>380.8600769043</v>
      </c>
      <c r="C2239">
        <v>91.158584594700002</v>
      </c>
      <c r="D2239">
        <v>146.3088684082</v>
      </c>
      <c r="E2239">
        <v>15.300546646100001</v>
      </c>
      <c r="F2239">
        <v>-3.6426296999999999E-3</v>
      </c>
      <c r="G2239">
        <v>4.2063216999999996E-3</v>
      </c>
      <c r="H2239">
        <v>-2.1918533699999999E-2</v>
      </c>
      <c r="I2239">
        <v>-5.9883469999999998E-3</v>
      </c>
    </row>
    <row r="2240" spans="1:9" x14ac:dyDescent="0.3">
      <c r="A2240" s="70">
        <v>44887</v>
      </c>
      <c r="B2240">
        <v>385.98529052729998</v>
      </c>
      <c r="C2240">
        <v>92.452262878400006</v>
      </c>
      <c r="D2240">
        <v>148.45391845699999</v>
      </c>
      <c r="E2240">
        <v>16.020771026599999</v>
      </c>
      <c r="F2240">
        <v>1.33672058E-2</v>
      </c>
      <c r="G2240">
        <v>1.4091756699999999E-2</v>
      </c>
      <c r="H2240">
        <v>1.4554672499999999E-2</v>
      </c>
      <c r="I2240">
        <v>4.5997513199999999E-2</v>
      </c>
    </row>
    <row r="2241" spans="1:9" x14ac:dyDescent="0.3">
      <c r="A2241" s="70">
        <v>44888</v>
      </c>
      <c r="B2241">
        <v>388.41763305659998</v>
      </c>
      <c r="C2241">
        <v>94.064804077100007</v>
      </c>
      <c r="D2241">
        <v>149.33372497560001</v>
      </c>
      <c r="E2241">
        <v>16.5012531281</v>
      </c>
      <c r="F2241">
        <v>6.2818733E-3</v>
      </c>
      <c r="G2241">
        <v>1.72915155E-2</v>
      </c>
      <c r="H2241">
        <v>5.9089696999999998E-3</v>
      </c>
      <c r="I2241">
        <v>2.95502557E-2</v>
      </c>
    </row>
    <row r="2242" spans="1:9" x14ac:dyDescent="0.3">
      <c r="A2242" s="70">
        <v>44890</v>
      </c>
      <c r="B2242">
        <v>388.33071899409998</v>
      </c>
      <c r="C2242">
        <v>93.745925903300005</v>
      </c>
      <c r="D2242">
        <v>146.40773010250001</v>
      </c>
      <c r="E2242">
        <v>16.2525215149</v>
      </c>
      <c r="F2242">
        <v>-2.2378949999999999E-4</v>
      </c>
      <c r="G2242">
        <v>-3.3957429000000001E-3</v>
      </c>
      <c r="H2242">
        <v>-1.9788165E-2</v>
      </c>
      <c r="I2242">
        <v>-1.51882583E-2</v>
      </c>
    </row>
    <row r="2243" spans="1:9" x14ac:dyDescent="0.3">
      <c r="A2243" s="70">
        <v>44893</v>
      </c>
      <c r="B2243">
        <v>382.13415527339998</v>
      </c>
      <c r="C2243">
        <v>94.0101394653</v>
      </c>
      <c r="D2243">
        <v>142.56245422360001</v>
      </c>
      <c r="E2243">
        <v>15.809997558599999</v>
      </c>
      <c r="F2243">
        <v>-1.6085606299999999E-2</v>
      </c>
      <c r="G2243">
        <v>2.8144362000000001E-3</v>
      </c>
      <c r="H2243">
        <v>-2.6615222399999999E-2</v>
      </c>
      <c r="I2243">
        <v>-2.7605570100000001E-2</v>
      </c>
    </row>
    <row r="2244" spans="1:9" x14ac:dyDescent="0.3">
      <c r="A2244" s="70">
        <v>44894</v>
      </c>
      <c r="B2244">
        <v>381.47778320309999</v>
      </c>
      <c r="C2244">
        <v>92.907814025899995</v>
      </c>
      <c r="D2244">
        <v>139.54748535159999</v>
      </c>
      <c r="E2244">
        <v>15.6222000122</v>
      </c>
      <c r="F2244">
        <v>-1.7191251E-3</v>
      </c>
      <c r="G2244">
        <v>-1.1794888599999999E-2</v>
      </c>
      <c r="H2244">
        <v>-2.1375238800000002E-2</v>
      </c>
      <c r="I2244">
        <v>-1.19495165E-2</v>
      </c>
    </row>
    <row r="2245" spans="1:9" x14ac:dyDescent="0.3">
      <c r="A2245" s="70">
        <v>44895</v>
      </c>
      <c r="B2245">
        <v>393.49459838870001</v>
      </c>
      <c r="C2245">
        <v>93.591064453100003</v>
      </c>
      <c r="D2245">
        <v>146.32862854000001</v>
      </c>
      <c r="E2245">
        <v>16.9091453552</v>
      </c>
      <c r="F2245">
        <v>3.1014726999999999E-2</v>
      </c>
      <c r="G2245">
        <v>7.3271591999999998E-3</v>
      </c>
      <c r="H2245">
        <v>4.7450032599999997E-2</v>
      </c>
      <c r="I2245">
        <v>7.9161640500000005E-2</v>
      </c>
    </row>
    <row r="2246" spans="1:9" x14ac:dyDescent="0.3">
      <c r="A2246" s="70">
        <v>44896</v>
      </c>
      <c r="B2246">
        <v>393.20504760739999</v>
      </c>
      <c r="C2246">
        <v>96.580909728999998</v>
      </c>
      <c r="D2246">
        <v>146.60542297360001</v>
      </c>
      <c r="E2246">
        <v>17.120971679699998</v>
      </c>
      <c r="F2246">
        <v>-7.3611520000000004E-4</v>
      </c>
      <c r="G2246">
        <v>3.1446186199999997E-2</v>
      </c>
      <c r="H2246">
        <v>1.8898077000000001E-3</v>
      </c>
      <c r="I2246">
        <v>1.24495053E-2</v>
      </c>
    </row>
    <row r="2247" spans="1:9" x14ac:dyDescent="0.3">
      <c r="A2247" s="70">
        <v>44897</v>
      </c>
      <c r="B2247">
        <v>392.75134277339998</v>
      </c>
      <c r="C2247">
        <v>97.7954788208</v>
      </c>
      <c r="D2247">
        <v>146.1111907959</v>
      </c>
      <c r="E2247">
        <v>16.862178802500001</v>
      </c>
      <c r="F2247">
        <v>-1.1545294E-3</v>
      </c>
      <c r="G2247">
        <v>1.24972473E-2</v>
      </c>
      <c r="H2247">
        <v>-3.3768677999999998E-3</v>
      </c>
      <c r="I2247">
        <v>-1.5230952799999999E-2</v>
      </c>
    </row>
    <row r="2248" spans="1:9" x14ac:dyDescent="0.3">
      <c r="A2248" s="70">
        <v>44900</v>
      </c>
      <c r="B2248">
        <v>385.68612670900001</v>
      </c>
      <c r="C2248">
        <v>96.425659179700006</v>
      </c>
      <c r="D2248">
        <v>144.9447631836</v>
      </c>
      <c r="E2248">
        <v>16.5963993073</v>
      </c>
      <c r="F2248">
        <v>-1.8152800600000001E-2</v>
      </c>
      <c r="G2248">
        <v>-1.4106006900000001E-2</v>
      </c>
      <c r="H2248">
        <v>-8.0151864000000007E-3</v>
      </c>
      <c r="I2248">
        <v>-1.58874107E-2</v>
      </c>
    </row>
    <row r="2249" spans="1:9" x14ac:dyDescent="0.3">
      <c r="A2249" s="70">
        <v>44901</v>
      </c>
      <c r="B2249">
        <v>380.12646484380002</v>
      </c>
      <c r="C2249">
        <v>97.667625427199994</v>
      </c>
      <c r="D2249">
        <v>141.26750183109999</v>
      </c>
      <c r="E2249">
        <v>15.9739112854</v>
      </c>
      <c r="F2249">
        <v>-1.45198959E-2</v>
      </c>
      <c r="G2249">
        <v>1.2797796700000001E-2</v>
      </c>
      <c r="H2249">
        <v>-2.5697457199999999E-2</v>
      </c>
      <c r="I2249">
        <v>-3.8228915799999999E-2</v>
      </c>
    </row>
    <row r="2250" spans="1:9" x14ac:dyDescent="0.3">
      <c r="A2250" s="70">
        <v>44902</v>
      </c>
      <c r="B2250">
        <v>379.47979736330001</v>
      </c>
      <c r="C2250">
        <v>99.968917846699995</v>
      </c>
      <c r="D2250">
        <v>139.3201599121</v>
      </c>
      <c r="E2250">
        <v>16.106803893999999</v>
      </c>
      <c r="F2250">
        <v>-1.7026389999999999E-3</v>
      </c>
      <c r="G2250">
        <v>2.3289179199999999E-2</v>
      </c>
      <c r="H2250">
        <v>-1.3880675800000001E-2</v>
      </c>
      <c r="I2250">
        <v>8.2849380000000004E-3</v>
      </c>
    </row>
    <row r="2251" spans="1:9" x14ac:dyDescent="0.3">
      <c r="A2251" s="70">
        <v>44903</v>
      </c>
      <c r="B2251">
        <v>382.45263671880002</v>
      </c>
      <c r="C2251">
        <v>99.694969177199994</v>
      </c>
      <c r="D2251">
        <v>141.01048278810001</v>
      </c>
      <c r="E2251">
        <v>17.154943466199999</v>
      </c>
      <c r="F2251">
        <v>7.8034595000000002E-3</v>
      </c>
      <c r="G2251">
        <v>-2.7441000999999998E-3</v>
      </c>
      <c r="H2251">
        <v>1.20596403E-2</v>
      </c>
      <c r="I2251">
        <v>6.3044595999999994E-2</v>
      </c>
    </row>
    <row r="2252" spans="1:9" x14ac:dyDescent="0.3">
      <c r="A2252" s="70">
        <v>44904</v>
      </c>
      <c r="B2252">
        <v>379.59564208979998</v>
      </c>
      <c r="C2252">
        <v>97.101440429700006</v>
      </c>
      <c r="D2252">
        <v>140.52612304690001</v>
      </c>
      <c r="E2252">
        <v>16.987079620399999</v>
      </c>
      <c r="F2252">
        <v>-7.4982336000000002E-3</v>
      </c>
      <c r="G2252">
        <v>-2.6359006399999999E-2</v>
      </c>
      <c r="H2252">
        <v>-3.4408329999999999E-3</v>
      </c>
      <c r="I2252">
        <v>-9.8333481E-3</v>
      </c>
    </row>
    <row r="2253" spans="1:9" x14ac:dyDescent="0.3">
      <c r="A2253" s="70">
        <v>44907</v>
      </c>
      <c r="B2253">
        <v>385.06838989260001</v>
      </c>
      <c r="C2253">
        <v>97.411933898900003</v>
      </c>
      <c r="D2253">
        <v>142.82934570309999</v>
      </c>
      <c r="E2253">
        <v>17.520645141599999</v>
      </c>
      <c r="F2253">
        <v>1.43143682E-2</v>
      </c>
      <c r="G2253">
        <v>3.1925181000000001E-3</v>
      </c>
      <c r="H2253">
        <v>1.6257130299999999E-2</v>
      </c>
      <c r="I2253">
        <v>3.0926875199999999E-2</v>
      </c>
    </row>
    <row r="2254" spans="1:9" x14ac:dyDescent="0.3">
      <c r="A2254" s="70">
        <v>44908</v>
      </c>
      <c r="B2254">
        <v>387.98330688480002</v>
      </c>
      <c r="C2254">
        <v>98.352546691900002</v>
      </c>
      <c r="D2254">
        <v>143.79806518550001</v>
      </c>
      <c r="E2254">
        <v>18.057207107499998</v>
      </c>
      <c r="F2254">
        <v>7.5413605999999998E-3</v>
      </c>
      <c r="G2254">
        <v>9.6097109000000003E-3</v>
      </c>
      <c r="H2254">
        <v>6.7594593999999999E-3</v>
      </c>
      <c r="I2254">
        <v>3.01649828E-2</v>
      </c>
    </row>
    <row r="2255" spans="1:9" x14ac:dyDescent="0.3">
      <c r="A2255" s="70">
        <v>44909</v>
      </c>
      <c r="B2255">
        <v>385.50268554690001</v>
      </c>
      <c r="C2255">
        <v>98.772598266599999</v>
      </c>
      <c r="D2255">
        <v>141.5640411377</v>
      </c>
      <c r="E2255">
        <v>17.6595287323</v>
      </c>
      <c r="F2255">
        <v>-6.4141557999999998E-3</v>
      </c>
      <c r="G2255">
        <v>4.2617821E-3</v>
      </c>
      <c r="H2255">
        <v>-1.56577881E-2</v>
      </c>
      <c r="I2255">
        <v>-2.2269381599999999E-2</v>
      </c>
    </row>
    <row r="2256" spans="1:9" x14ac:dyDescent="0.3">
      <c r="A2256" s="70">
        <v>44910</v>
      </c>
      <c r="B2256">
        <v>376.0726928711</v>
      </c>
      <c r="C2256">
        <v>99.158004760699995</v>
      </c>
      <c r="D2256">
        <v>134.93116760250001</v>
      </c>
      <c r="E2256">
        <v>16.938119888300001</v>
      </c>
      <c r="F2256">
        <v>-2.4765702600000002E-2</v>
      </c>
      <c r="G2256">
        <v>3.8943646999999998E-3</v>
      </c>
      <c r="H2256">
        <v>-4.79874234E-2</v>
      </c>
      <c r="I2256">
        <v>-4.17088127E-2</v>
      </c>
    </row>
    <row r="2257" spans="1:9" x14ac:dyDescent="0.3">
      <c r="A2257" s="70">
        <v>44911</v>
      </c>
      <c r="B2257">
        <v>371.63269042970001</v>
      </c>
      <c r="C2257">
        <v>98.050338745100007</v>
      </c>
      <c r="D2257">
        <v>132.9640197754</v>
      </c>
      <c r="E2257">
        <v>16.557434082</v>
      </c>
      <c r="F2257">
        <v>-1.1876481600000001E-2</v>
      </c>
      <c r="G2257">
        <v>-1.1233578100000001E-2</v>
      </c>
      <c r="H2257">
        <v>-1.46862152E-2</v>
      </c>
      <c r="I2257">
        <v>-2.2731506299999999E-2</v>
      </c>
    </row>
    <row r="2258" spans="1:9" x14ac:dyDescent="0.3">
      <c r="A2258" s="70">
        <v>44914</v>
      </c>
      <c r="B2258">
        <v>368.48132324220001</v>
      </c>
      <c r="C2258">
        <v>96.402603149399994</v>
      </c>
      <c r="D2258">
        <v>130.8486175537</v>
      </c>
      <c r="E2258">
        <v>16.2406902313</v>
      </c>
      <c r="F2258">
        <v>-8.5159480000000006E-3</v>
      </c>
      <c r="G2258">
        <v>-1.6947802599999999E-2</v>
      </c>
      <c r="H2258">
        <v>-1.60374998E-2</v>
      </c>
      <c r="I2258">
        <v>-1.93153545E-2</v>
      </c>
    </row>
    <row r="2259" spans="1:9" x14ac:dyDescent="0.3">
      <c r="A2259" s="70">
        <v>44915</v>
      </c>
      <c r="B2259">
        <v>368.9856262207</v>
      </c>
      <c r="C2259">
        <v>94.690788268999995</v>
      </c>
      <c r="D2259">
        <v>130.77941894529999</v>
      </c>
      <c r="E2259">
        <v>16.071830749499998</v>
      </c>
      <c r="F2259">
        <v>1.3676628E-3</v>
      </c>
      <c r="G2259">
        <v>-1.79164822E-2</v>
      </c>
      <c r="H2259">
        <v>-5.2898470000000005E-4</v>
      </c>
      <c r="I2259">
        <v>-1.0451739099999999E-2</v>
      </c>
    </row>
    <row r="2260" spans="1:9" x14ac:dyDescent="0.3">
      <c r="A2260" s="70">
        <v>44916</v>
      </c>
      <c r="B2260">
        <v>374.50280761720001</v>
      </c>
      <c r="C2260">
        <v>94.928771972700005</v>
      </c>
      <c r="D2260">
        <v>133.89321899410001</v>
      </c>
      <c r="E2260">
        <v>16.487491607700001</v>
      </c>
      <c r="F2260">
        <v>1.484161E-2</v>
      </c>
      <c r="G2260">
        <v>2.5101189999999999E-3</v>
      </c>
      <c r="H2260">
        <v>2.3530530000000001E-2</v>
      </c>
      <c r="I2260">
        <v>2.5533912299999999E-2</v>
      </c>
    </row>
    <row r="2261" spans="1:9" x14ac:dyDescent="0.3">
      <c r="A2261" s="70">
        <v>44917</v>
      </c>
      <c r="B2261">
        <v>369.16009521479998</v>
      </c>
      <c r="C2261">
        <v>94.910453796400006</v>
      </c>
      <c r="D2261">
        <v>130.7102355957</v>
      </c>
      <c r="E2261">
        <v>15.3264417648</v>
      </c>
      <c r="F2261">
        <v>-1.43688876E-2</v>
      </c>
      <c r="G2261">
        <v>-1.9298620000000001E-4</v>
      </c>
      <c r="H2261">
        <v>-2.40596779E-2</v>
      </c>
      <c r="I2261">
        <v>-7.3022452400000007E-2</v>
      </c>
    </row>
    <row r="2262" spans="1:9" x14ac:dyDescent="0.3">
      <c r="A2262" s="70">
        <v>44918</v>
      </c>
      <c r="B2262">
        <v>371.2836303711</v>
      </c>
      <c r="C2262">
        <v>93.519027710000003</v>
      </c>
      <c r="D2262">
        <v>130.34448242190001</v>
      </c>
      <c r="E2262">
        <v>15.193551063499999</v>
      </c>
      <c r="F2262">
        <v>5.7358605999999999E-3</v>
      </c>
      <c r="G2262">
        <v>-1.4768935E-2</v>
      </c>
      <c r="H2262">
        <v>-2.8021207000000002E-3</v>
      </c>
      <c r="I2262">
        <v>-8.7084910000000005E-3</v>
      </c>
    </row>
    <row r="2263" spans="1:9" x14ac:dyDescent="0.3">
      <c r="A2263" s="70">
        <v>44922</v>
      </c>
      <c r="B2263">
        <v>369.8194885254</v>
      </c>
      <c r="C2263">
        <v>91.669891357400004</v>
      </c>
      <c r="D2263">
        <v>128.53552246090001</v>
      </c>
      <c r="E2263">
        <v>14.109439849899999</v>
      </c>
      <c r="F2263">
        <v>-3.9512551000000003E-3</v>
      </c>
      <c r="G2263">
        <v>-1.9970933699999999E-2</v>
      </c>
      <c r="H2263">
        <v>-1.3975504999999999E-2</v>
      </c>
      <c r="I2263">
        <v>-7.4026999400000001E-2</v>
      </c>
    </row>
    <row r="2264" spans="1:9" x14ac:dyDescent="0.3">
      <c r="A2264" s="70">
        <v>44923</v>
      </c>
      <c r="B2264">
        <v>365.2233581543</v>
      </c>
      <c r="C2264">
        <v>91.129791259800001</v>
      </c>
      <c r="D2264">
        <v>124.5913772583</v>
      </c>
      <c r="E2264">
        <v>14.024508476299999</v>
      </c>
      <c r="F2264">
        <v>-1.2505911200000001E-2</v>
      </c>
      <c r="G2264">
        <v>-5.9092188999999998E-3</v>
      </c>
      <c r="H2264">
        <v>-3.1165904899999999E-2</v>
      </c>
      <c r="I2264">
        <v>-6.0376617000000004E-3</v>
      </c>
    </row>
    <row r="2265" spans="1:9" x14ac:dyDescent="0.3">
      <c r="A2265" s="70">
        <v>44924</v>
      </c>
      <c r="B2265">
        <v>371.79754638669999</v>
      </c>
      <c r="C2265">
        <v>92.164207458500002</v>
      </c>
      <c r="D2265">
        <v>128.12037658689999</v>
      </c>
      <c r="E2265">
        <v>14.591043472300001</v>
      </c>
      <c r="F2265">
        <v>1.78403694E-2</v>
      </c>
      <c r="G2265">
        <v>1.1287081799999999E-2</v>
      </c>
      <c r="H2265">
        <v>2.79308635E-2</v>
      </c>
      <c r="I2265">
        <v>3.9601475099999998E-2</v>
      </c>
    </row>
    <row r="2266" spans="1:9" x14ac:dyDescent="0.3">
      <c r="A2266" s="70">
        <v>44925</v>
      </c>
      <c r="B2266">
        <v>370.81817626949999</v>
      </c>
      <c r="C2266">
        <v>91.138954162600001</v>
      </c>
      <c r="D2266">
        <v>128.4366760254</v>
      </c>
      <c r="E2266">
        <v>14.602034568800001</v>
      </c>
      <c r="F2266">
        <v>-2.6376244E-3</v>
      </c>
      <c r="G2266">
        <v>-1.1186539000000001E-2</v>
      </c>
      <c r="H2266">
        <v>2.4657251999999998E-3</v>
      </c>
      <c r="I2266">
        <v>7.5299340000000001E-4</v>
      </c>
    </row>
    <row r="2267" spans="1:9" x14ac:dyDescent="0.3">
      <c r="A2267" s="70">
        <v>44929</v>
      </c>
      <c r="B2267">
        <v>369.25708007809999</v>
      </c>
      <c r="C2267">
        <v>92.878196716299996</v>
      </c>
      <c r="D2267">
        <v>123.6325302124</v>
      </c>
      <c r="E2267">
        <v>14.303278923000001</v>
      </c>
      <c r="F2267">
        <v>-4.2187561000000002E-3</v>
      </c>
      <c r="G2267">
        <v>1.8903611300000001E-2</v>
      </c>
      <c r="H2267">
        <v>-3.8122289500000003E-2</v>
      </c>
      <c r="I2267">
        <v>-2.0672066699999998E-2</v>
      </c>
    </row>
    <row r="2268" spans="1:9" x14ac:dyDescent="0.3">
      <c r="A2268" s="70">
        <v>44930</v>
      </c>
      <c r="B2268">
        <v>372.10778808589998</v>
      </c>
      <c r="C2268">
        <v>94.150680542000003</v>
      </c>
      <c r="D2268">
        <v>124.90770721440001</v>
      </c>
      <c r="E2268">
        <v>14.736925125100001</v>
      </c>
      <c r="F2268">
        <v>7.6904698000000004E-3</v>
      </c>
      <c r="G2268">
        <v>1.3607561299999999E-2</v>
      </c>
      <c r="H2268">
        <v>1.0261422500000001E-2</v>
      </c>
      <c r="I2268">
        <v>2.9867451199999999E-2</v>
      </c>
    </row>
    <row r="2269" spans="1:9" x14ac:dyDescent="0.3">
      <c r="A2269" s="70">
        <v>44931</v>
      </c>
      <c r="B2269">
        <v>367.86074829099999</v>
      </c>
      <c r="C2269">
        <v>94.544296264600007</v>
      </c>
      <c r="D2269">
        <v>123.5830993652</v>
      </c>
      <c r="E2269">
        <v>14.2533216476</v>
      </c>
      <c r="F2269">
        <v>-1.1479100000000001E-2</v>
      </c>
      <c r="G2269">
        <v>4.1719849E-3</v>
      </c>
      <c r="H2269">
        <v>-1.06613232E-2</v>
      </c>
      <c r="I2269">
        <v>-3.3366279800000002E-2</v>
      </c>
    </row>
    <row r="2270" spans="1:9" x14ac:dyDescent="0.3">
      <c r="A2270" s="70">
        <v>44932</v>
      </c>
      <c r="B2270">
        <v>376.29656982419999</v>
      </c>
      <c r="C2270">
        <v>96.283599853499993</v>
      </c>
      <c r="D2270">
        <v>128.13024902340001</v>
      </c>
      <c r="E2270">
        <v>14.8468332291</v>
      </c>
      <c r="F2270">
        <v>2.26731168E-2</v>
      </c>
      <c r="G2270">
        <v>1.8229533400000001E-2</v>
      </c>
      <c r="H2270">
        <v>3.6133517900000002E-2</v>
      </c>
      <c r="I2270">
        <v>4.0796614299999999E-2</v>
      </c>
    </row>
    <row r="2271" spans="1:9" x14ac:dyDescent="0.3">
      <c r="A2271" s="70">
        <v>44935</v>
      </c>
      <c r="B2271">
        <v>376.08331298830001</v>
      </c>
      <c r="C2271">
        <v>96.796218872099999</v>
      </c>
      <c r="D2271">
        <v>128.65412902829999</v>
      </c>
      <c r="E2271">
        <v>15.615203857399999</v>
      </c>
      <c r="F2271">
        <v>-5.6688609999999999E-4</v>
      </c>
      <c r="G2271">
        <v>5.3099306000000002E-3</v>
      </c>
      <c r="H2271">
        <v>4.0803161999999997E-3</v>
      </c>
      <c r="I2271">
        <v>5.0458453899999998E-2</v>
      </c>
    </row>
    <row r="2272" spans="1:9" x14ac:dyDescent="0.3">
      <c r="A2272" s="70">
        <v>44936</v>
      </c>
      <c r="B2272">
        <v>378.72073364260001</v>
      </c>
      <c r="C2272">
        <v>95.194236755399999</v>
      </c>
      <c r="D2272">
        <v>129.22746276859999</v>
      </c>
      <c r="E2272">
        <v>15.8959741592</v>
      </c>
      <c r="F2272">
        <v>6.9883870000000004E-3</v>
      </c>
      <c r="G2272">
        <v>-1.6688530600000001E-2</v>
      </c>
      <c r="H2272">
        <v>4.4464956000000002E-3</v>
      </c>
      <c r="I2272">
        <v>1.7820833800000001E-2</v>
      </c>
    </row>
    <row r="2273" spans="1:9" x14ac:dyDescent="0.3">
      <c r="A2273" s="70">
        <v>44937</v>
      </c>
      <c r="B2273">
        <v>383.5107421875</v>
      </c>
      <c r="C2273">
        <v>96.741294860799997</v>
      </c>
      <c r="D2273">
        <v>131.9557647705</v>
      </c>
      <c r="E2273">
        <v>15.987896919300001</v>
      </c>
      <c r="F2273">
        <v>1.2568548400000001E-2</v>
      </c>
      <c r="G2273">
        <v>1.61209506E-2</v>
      </c>
      <c r="H2273">
        <v>2.0892622199999999E-2</v>
      </c>
      <c r="I2273">
        <v>5.7661138000000001E-3</v>
      </c>
    </row>
    <row r="2274" spans="1:9" x14ac:dyDescent="0.3">
      <c r="A2274" s="70">
        <v>44938</v>
      </c>
      <c r="B2274">
        <v>384.90698242190001</v>
      </c>
      <c r="C2274">
        <v>98.645355224599996</v>
      </c>
      <c r="D2274">
        <v>131.87669372560001</v>
      </c>
      <c r="E2274">
        <v>16.497484207199999</v>
      </c>
      <c r="F2274">
        <v>3.6340697E-3</v>
      </c>
      <c r="G2274">
        <v>1.9490795700000001E-2</v>
      </c>
      <c r="H2274">
        <v>-5.9940350000000004E-4</v>
      </c>
      <c r="I2274">
        <v>3.1375903500000003E-2</v>
      </c>
    </row>
    <row r="2275" spans="1:9" x14ac:dyDescent="0.3">
      <c r="A2275" s="70">
        <v>44939</v>
      </c>
      <c r="B2275">
        <v>386.40029907230002</v>
      </c>
      <c r="C2275">
        <v>97.720794677699999</v>
      </c>
      <c r="D2275">
        <v>133.21115112300001</v>
      </c>
      <c r="E2275">
        <v>16.8851623535</v>
      </c>
      <c r="F2275">
        <v>3.8721752999999999E-3</v>
      </c>
      <c r="G2275">
        <v>-9.4167694000000003E-3</v>
      </c>
      <c r="H2275">
        <v>1.00681242E-2</v>
      </c>
      <c r="I2275">
        <v>2.3227372100000001E-2</v>
      </c>
    </row>
    <row r="2276" spans="1:9" x14ac:dyDescent="0.3">
      <c r="A2276" s="70">
        <v>44943</v>
      </c>
      <c r="B2276">
        <v>385.6923828125</v>
      </c>
      <c r="C2276">
        <v>97.089157104500003</v>
      </c>
      <c r="D2276">
        <v>134.37760925289999</v>
      </c>
      <c r="E2276">
        <v>17.687509536699999</v>
      </c>
      <c r="F2276">
        <v>-1.8337602999999999E-3</v>
      </c>
      <c r="G2276">
        <v>-6.4846768000000003E-3</v>
      </c>
      <c r="H2276">
        <v>8.7183446000000005E-3</v>
      </c>
      <c r="I2276">
        <v>4.64234455E-2</v>
      </c>
    </row>
    <row r="2277" spans="1:9" x14ac:dyDescent="0.3">
      <c r="A2277" s="70">
        <v>44944</v>
      </c>
      <c r="B2277">
        <v>379.60305786129999</v>
      </c>
      <c r="C2277">
        <v>99.441795349100005</v>
      </c>
      <c r="D2277">
        <v>133.655960083</v>
      </c>
      <c r="E2277">
        <v>17.362775802600002</v>
      </c>
      <c r="F2277">
        <v>-1.5913993800000002E-2</v>
      </c>
      <c r="G2277">
        <v>2.3942799899999999E-2</v>
      </c>
      <c r="H2277">
        <v>-5.3847801000000001E-3</v>
      </c>
      <c r="I2277">
        <v>-1.8530121699999999E-2</v>
      </c>
    </row>
    <row r="2278" spans="1:9" x14ac:dyDescent="0.3">
      <c r="A2278" s="70">
        <v>44945</v>
      </c>
      <c r="B2278">
        <v>376.83966064449999</v>
      </c>
      <c r="C2278">
        <v>98.819305419900004</v>
      </c>
      <c r="D2278">
        <v>133.71530151370001</v>
      </c>
      <c r="E2278">
        <v>16.751272201500001</v>
      </c>
      <c r="F2278">
        <v>-7.3063284999999997E-3</v>
      </c>
      <c r="G2278">
        <v>-6.2795170000000001E-3</v>
      </c>
      <c r="H2278">
        <v>4.438879E-4</v>
      </c>
      <c r="I2278">
        <v>-3.5854385199999998E-2</v>
      </c>
    </row>
    <row r="2279" spans="1:9" x14ac:dyDescent="0.3">
      <c r="A2279" s="70">
        <v>44946</v>
      </c>
      <c r="B2279">
        <v>383.8598022461</v>
      </c>
      <c r="C2279">
        <v>97.217315673800002</v>
      </c>
      <c r="D2279">
        <v>136.2854309082</v>
      </c>
      <c r="E2279">
        <v>17.824394226100001</v>
      </c>
      <c r="F2279">
        <v>1.8457594000000001E-2</v>
      </c>
      <c r="G2279">
        <v>-1.6344144299999998E-2</v>
      </c>
      <c r="H2279">
        <v>1.9038518899999999E-2</v>
      </c>
      <c r="I2279">
        <v>6.2093773499999998E-2</v>
      </c>
    </row>
    <row r="2280" spans="1:9" x14ac:dyDescent="0.3">
      <c r="A2280" s="70">
        <v>44949</v>
      </c>
      <c r="B2280">
        <v>388.46557617190001</v>
      </c>
      <c r="C2280">
        <v>96.759613037099996</v>
      </c>
      <c r="D2280">
        <v>139.48815917970001</v>
      </c>
      <c r="E2280">
        <v>19.177286148099999</v>
      </c>
      <c r="F2280">
        <v>1.1927171300000001E-2</v>
      </c>
      <c r="G2280">
        <v>-4.7191539000000001E-3</v>
      </c>
      <c r="H2280">
        <v>2.3228274100000001E-2</v>
      </c>
      <c r="I2280">
        <v>7.3158584400000004E-2</v>
      </c>
    </row>
    <row r="2281" spans="1:9" x14ac:dyDescent="0.3">
      <c r="A2281" s="70">
        <v>44950</v>
      </c>
      <c r="B2281">
        <v>388.04864501949999</v>
      </c>
      <c r="C2281">
        <v>98.151046752900001</v>
      </c>
      <c r="D2281">
        <v>140.89183044430001</v>
      </c>
      <c r="E2281">
        <v>19.249227523799998</v>
      </c>
      <c r="F2281">
        <v>-1.0738532999999999E-3</v>
      </c>
      <c r="G2281">
        <v>1.4277899E-2</v>
      </c>
      <c r="H2281">
        <v>1.0012718800000001E-2</v>
      </c>
      <c r="I2281">
        <v>3.7443657000000002E-3</v>
      </c>
    </row>
    <row r="2282" spans="1:9" x14ac:dyDescent="0.3">
      <c r="A2282" s="70">
        <v>44951</v>
      </c>
      <c r="B2282">
        <v>388.19409179690001</v>
      </c>
      <c r="C2282">
        <v>98.389060974100005</v>
      </c>
      <c r="D2282">
        <v>140.22956848140001</v>
      </c>
      <c r="E2282">
        <v>19.307180404699999</v>
      </c>
      <c r="F2282">
        <v>3.7474559999999999E-4</v>
      </c>
      <c r="G2282">
        <v>2.4220434000000002E-3</v>
      </c>
      <c r="H2282">
        <v>-4.7115815E-3</v>
      </c>
      <c r="I2282">
        <v>3.0061370999999999E-3</v>
      </c>
    </row>
    <row r="2283" spans="1:9" x14ac:dyDescent="0.3">
      <c r="A2283" s="70">
        <v>44952</v>
      </c>
      <c r="B2283">
        <v>392.46047973629999</v>
      </c>
      <c r="C2283">
        <v>97.931335449200006</v>
      </c>
      <c r="D2283">
        <v>142.30543518069999</v>
      </c>
      <c r="E2283">
        <v>19.785785675</v>
      </c>
      <c r="F2283">
        <v>1.0930392400000001E-2</v>
      </c>
      <c r="G2283">
        <v>-4.6630545000000004E-3</v>
      </c>
      <c r="H2283">
        <v>1.4694845099999999E-2</v>
      </c>
      <c r="I2283">
        <v>2.4486716299999999E-2</v>
      </c>
    </row>
    <row r="2284" spans="1:9" x14ac:dyDescent="0.3">
      <c r="A2284" s="70">
        <v>44953</v>
      </c>
      <c r="B2284">
        <v>393.36224365229998</v>
      </c>
      <c r="C2284">
        <v>97.684181213399995</v>
      </c>
      <c r="D2284">
        <v>144.25276184079999</v>
      </c>
      <c r="E2284">
        <v>20.348325729399999</v>
      </c>
      <c r="F2284">
        <v>2.2950832999999999E-3</v>
      </c>
      <c r="G2284">
        <v>-2.5269403000000002E-3</v>
      </c>
      <c r="H2284">
        <v>1.35913518E-2</v>
      </c>
      <c r="I2284">
        <v>2.8034850100000001E-2</v>
      </c>
    </row>
    <row r="2285" spans="1:9" x14ac:dyDescent="0.3">
      <c r="A2285" s="70">
        <v>44956</v>
      </c>
      <c r="B2285">
        <v>388.42681884770002</v>
      </c>
      <c r="C2285">
        <v>97.327171325699993</v>
      </c>
      <c r="D2285">
        <v>141.35647583010001</v>
      </c>
      <c r="E2285">
        <v>19.1463127136</v>
      </c>
      <c r="F2285">
        <v>-1.26261433E-2</v>
      </c>
      <c r="G2285">
        <v>-3.6614308000000001E-3</v>
      </c>
      <c r="H2285">
        <v>-2.0282154199999999E-2</v>
      </c>
      <c r="I2285">
        <v>-6.0888485300000003E-2</v>
      </c>
    </row>
    <row r="2286" spans="1:9" x14ac:dyDescent="0.3">
      <c r="A2286" s="70">
        <v>44957</v>
      </c>
      <c r="B2286">
        <v>394.13793945309999</v>
      </c>
      <c r="C2286">
        <v>98.105262756299993</v>
      </c>
      <c r="D2286">
        <v>142.63163757320001</v>
      </c>
      <c r="E2286">
        <v>19.521005630499999</v>
      </c>
      <c r="F2286">
        <v>1.4596164599999999E-2</v>
      </c>
      <c r="G2286">
        <v>7.9628087000000007E-3</v>
      </c>
      <c r="H2286">
        <v>8.9804485E-3</v>
      </c>
      <c r="I2286">
        <v>1.93809481E-2</v>
      </c>
    </row>
    <row r="2287" spans="1:9" x14ac:dyDescent="0.3">
      <c r="A2287" s="70">
        <v>44958</v>
      </c>
      <c r="B2287">
        <v>398.32675170900001</v>
      </c>
      <c r="C2287">
        <v>99.2845993042</v>
      </c>
      <c r="D2287">
        <v>143.7584991455</v>
      </c>
      <c r="E2287">
        <v>20.9258537292</v>
      </c>
      <c r="F2287">
        <v>1.0571704499999999E-2</v>
      </c>
      <c r="G2287">
        <v>1.19494544E-2</v>
      </c>
      <c r="H2287">
        <v>7.8694566999999993E-3</v>
      </c>
      <c r="I2287">
        <v>6.9494317400000005E-2</v>
      </c>
    </row>
    <row r="2288" spans="1:9" x14ac:dyDescent="0.3">
      <c r="A2288" s="70">
        <v>44959</v>
      </c>
      <c r="B2288">
        <v>404.12521362299998</v>
      </c>
      <c r="C2288">
        <v>99.413108825699993</v>
      </c>
      <c r="D2288">
        <v>149.08659362789999</v>
      </c>
      <c r="E2288">
        <v>21.691226959200002</v>
      </c>
      <c r="F2288">
        <v>1.4452112E-2</v>
      </c>
      <c r="G2288">
        <v>1.2935181E-3</v>
      </c>
      <c r="H2288">
        <v>3.6392500000000001E-2</v>
      </c>
      <c r="I2288">
        <v>3.5922476199999998E-2</v>
      </c>
    </row>
    <row r="2289" spans="1:9" x14ac:dyDescent="0.3">
      <c r="A2289" s="70">
        <v>44960</v>
      </c>
      <c r="B2289">
        <v>399.82971191410002</v>
      </c>
      <c r="C2289">
        <v>97.926315307600007</v>
      </c>
      <c r="D2289">
        <v>152.72427368160001</v>
      </c>
      <c r="E2289">
        <v>21.082725524899999</v>
      </c>
      <c r="F2289">
        <v>-1.06860284E-2</v>
      </c>
      <c r="G2289">
        <v>-1.50686733E-2</v>
      </c>
      <c r="H2289">
        <v>2.4106860399999999E-2</v>
      </c>
      <c r="I2289">
        <v>-2.84538815E-2</v>
      </c>
    </row>
    <row r="2290" spans="1:9" x14ac:dyDescent="0.3">
      <c r="A2290" s="70">
        <v>44963</v>
      </c>
      <c r="B2290">
        <v>397.38623046880002</v>
      </c>
      <c r="C2290">
        <v>97.201271057100001</v>
      </c>
      <c r="D2290">
        <v>149.98612976070001</v>
      </c>
      <c r="E2290">
        <v>21.0717334747</v>
      </c>
      <c r="F2290">
        <v>-6.1300558E-3</v>
      </c>
      <c r="G2290">
        <v>-7.4315231000000002E-3</v>
      </c>
      <c r="H2290">
        <v>-1.80913412E-2</v>
      </c>
      <c r="I2290">
        <v>-5.2151309999999996E-4</v>
      </c>
    </row>
    <row r="2291" spans="1:9" x14ac:dyDescent="0.3">
      <c r="A2291" s="70">
        <v>44964</v>
      </c>
      <c r="B2291">
        <v>402.58349609380002</v>
      </c>
      <c r="C2291">
        <v>96.421157836899994</v>
      </c>
      <c r="D2291">
        <v>152.87254333499999</v>
      </c>
      <c r="E2291">
        <v>22.154848098799999</v>
      </c>
      <c r="F2291">
        <v>1.29938386E-2</v>
      </c>
      <c r="G2291">
        <v>-8.0581309E-3</v>
      </c>
      <c r="H2291">
        <v>1.9061702600000001E-2</v>
      </c>
      <c r="I2291">
        <v>5.0123851699999999E-2</v>
      </c>
    </row>
    <row r="2292" spans="1:9" x14ac:dyDescent="0.3">
      <c r="A2292" s="70">
        <v>44965</v>
      </c>
      <c r="B2292">
        <v>398.18133544919999</v>
      </c>
      <c r="C2292">
        <v>96.880035400400004</v>
      </c>
      <c r="D2292">
        <v>150.17390441890001</v>
      </c>
      <c r="E2292">
        <v>22.186819076500001</v>
      </c>
      <c r="F2292">
        <v>-1.09950008E-2</v>
      </c>
      <c r="G2292">
        <v>4.7478075000000003E-3</v>
      </c>
      <c r="H2292">
        <v>-1.7810538800000001E-2</v>
      </c>
      <c r="I2292">
        <v>1.4420289E-3</v>
      </c>
    </row>
    <row r="2293" spans="1:9" x14ac:dyDescent="0.3">
      <c r="A2293" s="70">
        <v>44966</v>
      </c>
      <c r="B2293">
        <v>394.72940063480002</v>
      </c>
      <c r="C2293">
        <v>95.962272643999995</v>
      </c>
      <c r="D2293">
        <v>149.13597106930001</v>
      </c>
      <c r="E2293">
        <v>22.3187103271</v>
      </c>
      <c r="F2293">
        <v>-8.7070498E-3</v>
      </c>
      <c r="G2293">
        <v>-9.5183436999999992E-3</v>
      </c>
      <c r="H2293">
        <v>-6.9355379999999998E-3</v>
      </c>
      <c r="I2293">
        <v>5.9269774999999997E-3</v>
      </c>
    </row>
    <row r="2294" spans="1:9" x14ac:dyDescent="0.3">
      <c r="A2294" s="70">
        <v>44967</v>
      </c>
      <c r="B2294">
        <v>395.6506652832</v>
      </c>
      <c r="C2294">
        <v>94.8884887695</v>
      </c>
      <c r="D2294">
        <v>149.50231933590001</v>
      </c>
      <c r="E2294">
        <v>21.247589111300002</v>
      </c>
      <c r="F2294">
        <v>2.3311950999999999E-3</v>
      </c>
      <c r="G2294">
        <v>-1.1252721199999999E-2</v>
      </c>
      <c r="H2294">
        <v>2.4534593E-3</v>
      </c>
      <c r="I2294">
        <v>-4.9181919499999997E-2</v>
      </c>
    </row>
    <row r="2295" spans="1:9" x14ac:dyDescent="0.3">
      <c r="A2295" s="70">
        <v>44970</v>
      </c>
      <c r="B2295">
        <v>400.29510498050001</v>
      </c>
      <c r="C2295">
        <v>95.686958313000005</v>
      </c>
      <c r="D2295">
        <v>152.31394958499999</v>
      </c>
      <c r="E2295">
        <v>21.770160675</v>
      </c>
      <c r="F2295">
        <v>1.1670374000000001E-2</v>
      </c>
      <c r="G2295">
        <v>8.3796127000000005E-3</v>
      </c>
      <c r="H2295">
        <v>1.8631941900000001E-2</v>
      </c>
      <c r="I2295">
        <v>2.4296820399999999E-2</v>
      </c>
    </row>
    <row r="2296" spans="1:9" x14ac:dyDescent="0.3">
      <c r="A2296" s="70">
        <v>44971</v>
      </c>
      <c r="B2296">
        <v>400.11093139650001</v>
      </c>
      <c r="C2296">
        <v>95.466690063499996</v>
      </c>
      <c r="D2296">
        <v>151.67041015620001</v>
      </c>
      <c r="E2296">
        <v>22.9521942139</v>
      </c>
      <c r="F2296">
        <v>-4.6020039999999999E-4</v>
      </c>
      <c r="G2296">
        <v>-2.3046209000000002E-3</v>
      </c>
      <c r="H2296">
        <v>-4.2340362000000001E-3</v>
      </c>
      <c r="I2296">
        <v>5.2873284600000001E-2</v>
      </c>
    </row>
    <row r="2297" spans="1:9" x14ac:dyDescent="0.3">
      <c r="A2297" s="70">
        <v>44972</v>
      </c>
      <c r="B2297">
        <v>401.41024780269998</v>
      </c>
      <c r="C2297">
        <v>94.576431274399994</v>
      </c>
      <c r="D2297">
        <v>153.77917480470001</v>
      </c>
      <c r="E2297">
        <v>22.7453613281</v>
      </c>
      <c r="F2297">
        <v>3.2421289999999998E-3</v>
      </c>
      <c r="G2297">
        <v>-9.3690873000000004E-3</v>
      </c>
      <c r="H2297">
        <v>1.3807831200000001E-2</v>
      </c>
      <c r="I2297">
        <v>-9.0523133999999995E-3</v>
      </c>
    </row>
    <row r="2298" spans="1:9" x14ac:dyDescent="0.3">
      <c r="A2298" s="70">
        <v>44973</v>
      </c>
      <c r="B2298">
        <v>395.88333129879999</v>
      </c>
      <c r="C2298">
        <v>93.236480712900004</v>
      </c>
      <c r="D2298">
        <v>152.1753540039</v>
      </c>
      <c r="E2298">
        <v>21.983985900899999</v>
      </c>
      <c r="F2298">
        <v>-1.38644163E-2</v>
      </c>
      <c r="G2298">
        <v>-1.42692351E-2</v>
      </c>
      <c r="H2298">
        <v>-1.04841428E-2</v>
      </c>
      <c r="I2298">
        <v>-3.4046952200000001E-2</v>
      </c>
    </row>
    <row r="2299" spans="1:9" x14ac:dyDescent="0.3">
      <c r="A2299" s="70">
        <v>44974</v>
      </c>
      <c r="B2299">
        <v>394.89428710940001</v>
      </c>
      <c r="C2299">
        <v>93.961517334000007</v>
      </c>
      <c r="D2299">
        <v>151.0269317627</v>
      </c>
      <c r="E2299">
        <v>21.3704910278</v>
      </c>
      <c r="F2299">
        <v>-2.5014484E-3</v>
      </c>
      <c r="G2299">
        <v>7.7462392999999999E-3</v>
      </c>
      <c r="H2299">
        <v>-7.5753236999999999E-3</v>
      </c>
      <c r="I2299">
        <v>-2.8303228199999999E-2</v>
      </c>
    </row>
    <row r="2300" spans="1:9" x14ac:dyDescent="0.3">
      <c r="A2300" s="70">
        <v>44978</v>
      </c>
      <c r="B2300">
        <v>386.97235107419999</v>
      </c>
      <c r="C2300">
        <v>92.135169982899995</v>
      </c>
      <c r="D2300">
        <v>146.99757385250001</v>
      </c>
      <c r="E2300">
        <v>20.6380901337</v>
      </c>
      <c r="F2300">
        <v>-2.0264855299999999E-2</v>
      </c>
      <c r="G2300">
        <v>-1.96285707E-2</v>
      </c>
      <c r="H2300">
        <v>-2.7042094700000002E-2</v>
      </c>
      <c r="I2300">
        <v>-3.4872642500000002E-2</v>
      </c>
    </row>
    <row r="2301" spans="1:9" x14ac:dyDescent="0.3">
      <c r="A2301" s="70">
        <v>44979</v>
      </c>
      <c r="B2301">
        <v>386.43908691410002</v>
      </c>
      <c r="C2301">
        <v>92.979499816900002</v>
      </c>
      <c r="D2301">
        <v>147.4232788086</v>
      </c>
      <c r="E2301">
        <v>20.737007141100001</v>
      </c>
      <c r="F2301">
        <v>-1.3789924E-3</v>
      </c>
      <c r="G2301">
        <v>9.1222991E-3</v>
      </c>
      <c r="H2301">
        <v>2.8918145000000001E-3</v>
      </c>
      <c r="I2301">
        <v>4.7814846000000001E-3</v>
      </c>
    </row>
    <row r="2302" spans="1:9" x14ac:dyDescent="0.3">
      <c r="A2302" s="70">
        <v>44980</v>
      </c>
      <c r="B2302">
        <v>388.49472045900001</v>
      </c>
      <c r="C2302">
        <v>93.888137817399993</v>
      </c>
      <c r="D2302">
        <v>147.90837097170001</v>
      </c>
      <c r="E2302">
        <v>23.644622802699999</v>
      </c>
      <c r="F2302">
        <v>5.3053262999999996E-3</v>
      </c>
      <c r="G2302">
        <v>9.7250136000000004E-3</v>
      </c>
      <c r="H2302">
        <v>3.2850701999999998E-3</v>
      </c>
      <c r="I2302">
        <v>0.13121583479999999</v>
      </c>
    </row>
    <row r="2303" spans="1:9" x14ac:dyDescent="0.3">
      <c r="A2303" s="70">
        <v>44981</v>
      </c>
      <c r="B2303">
        <v>384.34463500980002</v>
      </c>
      <c r="C2303">
        <v>92.667480468799994</v>
      </c>
      <c r="D2303">
        <v>145.24523925779999</v>
      </c>
      <c r="E2303">
        <v>23.266933441199999</v>
      </c>
      <c r="F2303">
        <v>-1.07399431E-2</v>
      </c>
      <c r="G2303">
        <v>-1.30864434E-2</v>
      </c>
      <c r="H2303">
        <v>-1.8169347999999998E-2</v>
      </c>
      <c r="I2303">
        <v>-1.61025365E-2</v>
      </c>
    </row>
    <row r="2304" spans="1:9" x14ac:dyDescent="0.3">
      <c r="A2304" s="70">
        <v>44984</v>
      </c>
      <c r="B2304">
        <v>385.65368652339998</v>
      </c>
      <c r="C2304">
        <v>92.924446106000005</v>
      </c>
      <c r="D2304">
        <v>146.44317626949999</v>
      </c>
      <c r="E2304">
        <v>23.4817581177</v>
      </c>
      <c r="F2304">
        <v>3.4001445000000001E-3</v>
      </c>
      <c r="G2304">
        <v>2.7691485000000001E-3</v>
      </c>
      <c r="H2304">
        <v>8.2138589000000008E-3</v>
      </c>
      <c r="I2304">
        <v>9.1906824000000005E-3</v>
      </c>
    </row>
    <row r="2305" spans="1:9" x14ac:dyDescent="0.3">
      <c r="A2305" s="70">
        <v>44985</v>
      </c>
      <c r="B2305">
        <v>384.22827148440001</v>
      </c>
      <c r="C2305">
        <v>93.3466339111</v>
      </c>
      <c r="D2305">
        <v>145.93826293949999</v>
      </c>
      <c r="E2305">
        <v>23.196992874100001</v>
      </c>
      <c r="F2305">
        <v>-3.7029485999999999E-3</v>
      </c>
      <c r="G2305">
        <v>4.5330550000000002E-3</v>
      </c>
      <c r="H2305">
        <v>-3.4538021999999998E-3</v>
      </c>
      <c r="I2305">
        <v>-1.22012166E-2</v>
      </c>
    </row>
    <row r="2306" spans="1:9" x14ac:dyDescent="0.3">
      <c r="A2306" s="70">
        <v>44986</v>
      </c>
      <c r="B2306">
        <v>382.75439453119998</v>
      </c>
      <c r="C2306">
        <v>92.343780517599996</v>
      </c>
      <c r="D2306">
        <v>143.85920715329999</v>
      </c>
      <c r="E2306">
        <v>22.679416656499999</v>
      </c>
      <c r="F2306">
        <v>-3.8433170000000002E-3</v>
      </c>
      <c r="G2306">
        <v>-1.0801453000000001E-2</v>
      </c>
      <c r="H2306">
        <v>-1.43485825E-2</v>
      </c>
      <c r="I2306">
        <v>-2.25648949E-2</v>
      </c>
    </row>
    <row r="2307" spans="1:9" x14ac:dyDescent="0.3">
      <c r="A2307" s="70">
        <v>44987</v>
      </c>
      <c r="B2307">
        <v>385.73120117190001</v>
      </c>
      <c r="C2307">
        <v>91.524948120100007</v>
      </c>
      <c r="D2307">
        <v>144.45323181149999</v>
      </c>
      <c r="E2307">
        <v>23.294912338300001</v>
      </c>
      <c r="F2307">
        <v>7.7472408999999997E-3</v>
      </c>
      <c r="G2307">
        <v>-8.9067654000000007E-3</v>
      </c>
      <c r="H2307">
        <v>4.1207066999999998E-3</v>
      </c>
      <c r="I2307">
        <v>2.6777224200000001E-2</v>
      </c>
    </row>
    <row r="2308" spans="1:9" x14ac:dyDescent="0.3">
      <c r="A2308" s="70">
        <v>44988</v>
      </c>
      <c r="B2308">
        <v>391.91748046880002</v>
      </c>
      <c r="C2308">
        <v>93.742248535200005</v>
      </c>
      <c r="D2308">
        <v>149.52210998539999</v>
      </c>
      <c r="E2308">
        <v>23.870439529399999</v>
      </c>
      <c r="F2308">
        <v>1.5910551799999999E-2</v>
      </c>
      <c r="G2308">
        <v>2.3937387000000001E-2</v>
      </c>
      <c r="H2308">
        <v>3.4488474900000003E-2</v>
      </c>
      <c r="I2308">
        <v>2.4405871499999999E-2</v>
      </c>
    </row>
    <row r="2309" spans="1:9" x14ac:dyDescent="0.3">
      <c r="A2309" s="70">
        <v>44991</v>
      </c>
      <c r="B2309">
        <v>392.18899536129999</v>
      </c>
      <c r="C2309">
        <v>93.015419006299993</v>
      </c>
      <c r="D2309">
        <v>152.29417419430001</v>
      </c>
      <c r="E2309">
        <v>23.534717559800001</v>
      </c>
      <c r="F2309">
        <v>6.9254600000000005E-4</v>
      </c>
      <c r="G2309">
        <v>-7.7837039999999998E-3</v>
      </c>
      <c r="H2309">
        <v>1.8369732199999999E-2</v>
      </c>
      <c r="I2309">
        <v>-1.41641797E-2</v>
      </c>
    </row>
    <row r="2310" spans="1:9" x14ac:dyDescent="0.3">
      <c r="A2310" s="70">
        <v>44992</v>
      </c>
      <c r="B2310">
        <v>386.1771850586</v>
      </c>
      <c r="C2310">
        <v>93.585845947300001</v>
      </c>
      <c r="D2310">
        <v>150.08644104000001</v>
      </c>
      <c r="E2310">
        <v>23.272884368900002</v>
      </c>
      <c r="F2310">
        <v>-1.5447561800000001E-2</v>
      </c>
      <c r="G2310">
        <v>6.1138783999999998E-3</v>
      </c>
      <c r="H2310">
        <v>-1.46026053E-2</v>
      </c>
      <c r="I2310">
        <v>-1.1187752E-2</v>
      </c>
    </row>
    <row r="2311" spans="1:9" x14ac:dyDescent="0.3">
      <c r="A2311" s="70">
        <v>44993</v>
      </c>
      <c r="B2311">
        <v>386.80752563480002</v>
      </c>
      <c r="C2311">
        <v>93.677833557100001</v>
      </c>
      <c r="D2311">
        <v>151.34375</v>
      </c>
      <c r="E2311">
        <v>24.1653060913</v>
      </c>
      <c r="F2311">
        <v>1.6309267E-3</v>
      </c>
      <c r="G2311">
        <v>9.8243950000000005E-4</v>
      </c>
      <c r="H2311">
        <v>8.3423378999999999E-3</v>
      </c>
      <c r="I2311">
        <v>3.7629050099999999E-2</v>
      </c>
    </row>
    <row r="2312" spans="1:9" x14ac:dyDescent="0.3">
      <c r="A2312" s="70">
        <v>44994</v>
      </c>
      <c r="B2312">
        <v>379.67102050779999</v>
      </c>
      <c r="C2312">
        <v>93.907859802199994</v>
      </c>
      <c r="D2312">
        <v>149.0864868164</v>
      </c>
      <c r="E2312">
        <v>23.420789718599998</v>
      </c>
      <c r="F2312">
        <v>-1.8622077300000001E-2</v>
      </c>
      <c r="G2312">
        <v>2.4524935999999998E-3</v>
      </c>
      <c r="H2312">
        <v>-1.5027153600000001E-2</v>
      </c>
      <c r="I2312">
        <v>-3.1293894500000002E-2</v>
      </c>
    </row>
    <row r="2313" spans="1:9" x14ac:dyDescent="0.3">
      <c r="A2313" s="70">
        <v>44995</v>
      </c>
      <c r="B2313">
        <v>374.19256591800001</v>
      </c>
      <c r="C2313">
        <v>97.146354675300003</v>
      </c>
      <c r="D2313">
        <v>147.01737976070001</v>
      </c>
      <c r="E2313">
        <v>22.950096130399999</v>
      </c>
      <c r="F2313">
        <v>-1.45345952E-2</v>
      </c>
      <c r="G2313">
        <v>3.3904565800000001E-2</v>
      </c>
      <c r="H2313">
        <v>-1.39757765E-2</v>
      </c>
      <c r="I2313">
        <v>-2.0301952299999999E-2</v>
      </c>
    </row>
    <row r="2314" spans="1:9" x14ac:dyDescent="0.3">
      <c r="A2314" s="70">
        <v>44998</v>
      </c>
      <c r="B2314">
        <v>373.65921020510001</v>
      </c>
      <c r="C2314">
        <v>97.3671875</v>
      </c>
      <c r="D2314">
        <v>148.96769714359999</v>
      </c>
      <c r="E2314">
        <v>22.951095581099999</v>
      </c>
      <c r="F2314">
        <v>-1.4263677E-3</v>
      </c>
      <c r="G2314">
        <v>2.2706174000000001E-3</v>
      </c>
      <c r="H2314">
        <v>1.31786753E-2</v>
      </c>
      <c r="I2314">
        <v>4.3547899999999997E-5</v>
      </c>
    </row>
    <row r="2315" spans="1:9" x14ac:dyDescent="0.3">
      <c r="A2315" s="70">
        <v>44999</v>
      </c>
      <c r="B2315">
        <v>379.83581542970001</v>
      </c>
      <c r="C2315">
        <v>95.766319274899999</v>
      </c>
      <c r="D2315">
        <v>151.06652832029999</v>
      </c>
      <c r="E2315">
        <v>24.047380447399998</v>
      </c>
      <c r="F2315">
        <v>1.63949153E-2</v>
      </c>
      <c r="G2315">
        <v>-1.6578220099999999E-2</v>
      </c>
      <c r="H2315">
        <v>1.39908399E-2</v>
      </c>
      <c r="I2315">
        <v>4.6660396399999998E-2</v>
      </c>
    </row>
    <row r="2316" spans="1:9" x14ac:dyDescent="0.3">
      <c r="A2316" s="70">
        <v>45000</v>
      </c>
      <c r="B2316">
        <v>377.46020507809999</v>
      </c>
      <c r="C2316">
        <v>97.615562439000001</v>
      </c>
      <c r="D2316">
        <v>151.46253967289999</v>
      </c>
      <c r="E2316">
        <v>24.2122764587</v>
      </c>
      <c r="F2316">
        <v>-6.2739485999999999E-3</v>
      </c>
      <c r="G2316">
        <v>1.9125882100000002E-2</v>
      </c>
      <c r="H2316">
        <v>2.6180067999999998E-3</v>
      </c>
      <c r="I2316">
        <v>6.8337266999999998E-3</v>
      </c>
    </row>
    <row r="2317" spans="1:9" x14ac:dyDescent="0.3">
      <c r="A2317" s="70">
        <v>45001</v>
      </c>
      <c r="B2317">
        <v>384.08282470699999</v>
      </c>
      <c r="C2317">
        <v>96.851959228499993</v>
      </c>
      <c r="D2317">
        <v>154.29400634769999</v>
      </c>
      <c r="E2317">
        <v>25.524423599199999</v>
      </c>
      <c r="F2317">
        <v>1.73930726E-2</v>
      </c>
      <c r="G2317">
        <v>-7.8533127999999997E-3</v>
      </c>
      <c r="H2317">
        <v>1.8521583000000001E-2</v>
      </c>
      <c r="I2317">
        <v>5.2775985800000001E-2</v>
      </c>
    </row>
    <row r="2318" spans="1:9" x14ac:dyDescent="0.3">
      <c r="A2318" s="70">
        <v>45002</v>
      </c>
      <c r="B2318">
        <v>379.59188842769998</v>
      </c>
      <c r="C2318">
        <v>98.305610656699997</v>
      </c>
      <c r="D2318">
        <v>153.45249938960001</v>
      </c>
      <c r="E2318">
        <v>25.708301544200001</v>
      </c>
      <c r="F2318">
        <v>-1.1761520899999999E-2</v>
      </c>
      <c r="G2318">
        <v>1.48974832E-2</v>
      </c>
      <c r="H2318">
        <v>-5.4688456000000002E-3</v>
      </c>
      <c r="I2318">
        <v>7.1781750000000002E-3</v>
      </c>
    </row>
    <row r="2319" spans="1:9" x14ac:dyDescent="0.3">
      <c r="A2319" s="70">
        <v>45005</v>
      </c>
      <c r="B2319">
        <v>383.24188232419999</v>
      </c>
      <c r="C2319">
        <v>97.440788268999995</v>
      </c>
      <c r="D2319">
        <v>155.82849121090001</v>
      </c>
      <c r="E2319">
        <v>25.883192062399999</v>
      </c>
      <c r="F2319">
        <v>9.5696385999999994E-3</v>
      </c>
      <c r="G2319">
        <v>-8.8362087000000006E-3</v>
      </c>
      <c r="H2319">
        <v>1.5364918199999999E-2</v>
      </c>
      <c r="I2319">
        <v>6.7798459000000004E-3</v>
      </c>
    </row>
    <row r="2320" spans="1:9" x14ac:dyDescent="0.3">
      <c r="A2320" s="70">
        <v>45006</v>
      </c>
      <c r="B2320">
        <v>388.27401733400001</v>
      </c>
      <c r="C2320">
        <v>96.603546142599996</v>
      </c>
      <c r="D2320">
        <v>157.689743042</v>
      </c>
      <c r="E2320">
        <v>26.181995391800001</v>
      </c>
      <c r="F2320">
        <v>1.30449842E-2</v>
      </c>
      <c r="G2320">
        <v>-8.6294435999999999E-3</v>
      </c>
      <c r="H2320">
        <v>1.1873463799999999E-2</v>
      </c>
      <c r="I2320">
        <v>1.14781728E-2</v>
      </c>
    </row>
    <row r="2321" spans="1:9" x14ac:dyDescent="0.3">
      <c r="A2321" s="70">
        <v>45007</v>
      </c>
      <c r="B2321">
        <v>381.65530395510001</v>
      </c>
      <c r="C2321">
        <v>97.891609191900002</v>
      </c>
      <c r="D2321">
        <v>156.25421142580001</v>
      </c>
      <c r="E2321">
        <v>26.4508209229</v>
      </c>
      <c r="F2321">
        <v>-1.7193465000000002E-2</v>
      </c>
      <c r="G2321">
        <v>1.3245387799999999E-2</v>
      </c>
      <c r="H2321">
        <v>-9.1452094999999994E-3</v>
      </c>
      <c r="I2321">
        <v>1.02152189E-2</v>
      </c>
    </row>
    <row r="2322" spans="1:9" x14ac:dyDescent="0.3">
      <c r="A2322" s="70">
        <v>45008</v>
      </c>
      <c r="B2322">
        <v>382.68704223629999</v>
      </c>
      <c r="C2322">
        <v>97.891609191900002</v>
      </c>
      <c r="D2322">
        <v>157.34321594240001</v>
      </c>
      <c r="E2322">
        <v>27.173351287799999</v>
      </c>
      <c r="F2322">
        <v>2.6996774999999999E-3</v>
      </c>
      <c r="G2322">
        <v>0</v>
      </c>
      <c r="H2322">
        <v>6.9452667999999997E-3</v>
      </c>
      <c r="I2322">
        <v>2.69495664E-2</v>
      </c>
    </row>
    <row r="2323" spans="1:9" x14ac:dyDescent="0.3">
      <c r="A2323" s="70">
        <v>45009</v>
      </c>
      <c r="B2323">
        <v>385.19830322270002</v>
      </c>
      <c r="C2323">
        <v>98.305610656699997</v>
      </c>
      <c r="D2323">
        <v>158.65005493160001</v>
      </c>
      <c r="E2323">
        <v>26.761617660500001</v>
      </c>
      <c r="F2323">
        <v>6.5407419E-3</v>
      </c>
      <c r="G2323">
        <v>4.2202645000000002E-3</v>
      </c>
      <c r="H2323">
        <v>8.2713561000000001E-3</v>
      </c>
      <c r="I2323">
        <v>-1.52680769E-2</v>
      </c>
    </row>
    <row r="2324" spans="1:9" x14ac:dyDescent="0.3">
      <c r="A2324" s="70">
        <v>45012</v>
      </c>
      <c r="B2324">
        <v>385.91854858400001</v>
      </c>
      <c r="C2324">
        <v>95.996322631799998</v>
      </c>
      <c r="D2324">
        <v>156.69972229000001</v>
      </c>
      <c r="E2324">
        <v>26.513782501200001</v>
      </c>
      <c r="F2324">
        <v>1.8680582E-3</v>
      </c>
      <c r="G2324">
        <v>-2.3771217599999998E-2</v>
      </c>
      <c r="H2324">
        <v>-1.2369487199999999E-2</v>
      </c>
      <c r="I2324">
        <v>-9.3039918999999992E-3</v>
      </c>
    </row>
    <row r="2325" spans="1:9" x14ac:dyDescent="0.3">
      <c r="A2325" s="70">
        <v>45013</v>
      </c>
      <c r="B2325">
        <v>385.0523071289</v>
      </c>
      <c r="C2325">
        <v>96.171127319299998</v>
      </c>
      <c r="D2325">
        <v>156.07600402829999</v>
      </c>
      <c r="E2325">
        <v>26.3928585052</v>
      </c>
      <c r="F2325">
        <v>-2.2471454E-3</v>
      </c>
      <c r="G2325">
        <v>1.819296E-3</v>
      </c>
      <c r="H2325">
        <v>-3.9882831999999997E-3</v>
      </c>
      <c r="I2325">
        <v>-4.5712297999999998E-3</v>
      </c>
    </row>
    <row r="2326" spans="1:9" x14ac:dyDescent="0.3">
      <c r="A2326" s="70">
        <v>45014</v>
      </c>
      <c r="B2326">
        <v>390.64895629879999</v>
      </c>
      <c r="C2326">
        <v>95.977920532200002</v>
      </c>
      <c r="D2326">
        <v>159.16487121579999</v>
      </c>
      <c r="E2326">
        <v>26.9664840698</v>
      </c>
      <c r="F2326">
        <v>1.4430159E-2</v>
      </c>
      <c r="G2326">
        <v>-2.0110102000000002E-3</v>
      </c>
      <c r="H2326">
        <v>1.9597496999999998E-2</v>
      </c>
      <c r="I2326">
        <v>2.1501301800000001E-2</v>
      </c>
    </row>
    <row r="2327" spans="1:9" x14ac:dyDescent="0.3">
      <c r="A2327" s="70">
        <v>45015</v>
      </c>
      <c r="B2327">
        <v>392.93630981450002</v>
      </c>
      <c r="C2327">
        <v>96.419525146500007</v>
      </c>
      <c r="D2327">
        <v>160.7389831543</v>
      </c>
      <c r="E2327">
        <v>27.365228652999999</v>
      </c>
      <c r="F2327">
        <v>5.8381904999999998E-3</v>
      </c>
      <c r="G2327">
        <v>4.5905536E-3</v>
      </c>
      <c r="H2327">
        <v>9.8412359000000001E-3</v>
      </c>
      <c r="I2327">
        <v>1.4678416099999999E-2</v>
      </c>
    </row>
    <row r="2328" spans="1:9" x14ac:dyDescent="0.3">
      <c r="A2328" s="70">
        <v>45016</v>
      </c>
      <c r="B2328">
        <v>398.47463989260001</v>
      </c>
      <c r="C2328">
        <v>97.863990783700004</v>
      </c>
      <c r="D2328">
        <v>163.25360107419999</v>
      </c>
      <c r="E2328">
        <v>27.758972168</v>
      </c>
      <c r="F2328">
        <v>1.3996320099999999E-2</v>
      </c>
      <c r="G2328">
        <v>1.48699414E-2</v>
      </c>
      <c r="H2328">
        <v>1.5522999799999999E-2</v>
      </c>
      <c r="I2328">
        <v>1.4285929100000001E-2</v>
      </c>
    </row>
    <row r="2329" spans="1:9" x14ac:dyDescent="0.3">
      <c r="A2329" s="70">
        <v>45019</v>
      </c>
      <c r="B2329">
        <v>399.99298095699999</v>
      </c>
      <c r="C2329">
        <v>98.324249267599996</v>
      </c>
      <c r="D2329">
        <v>164.51095581050001</v>
      </c>
      <c r="E2329">
        <v>27.946851730300001</v>
      </c>
      <c r="F2329">
        <v>3.8031420999999998E-3</v>
      </c>
      <c r="G2329">
        <v>4.6920175000000003E-3</v>
      </c>
      <c r="H2329">
        <v>7.6723421E-3</v>
      </c>
      <c r="I2329">
        <v>6.7454446E-3</v>
      </c>
    </row>
    <row r="2330" spans="1:9" x14ac:dyDescent="0.3">
      <c r="A2330" s="70">
        <v>45020</v>
      </c>
      <c r="B2330">
        <v>397.7738647461</v>
      </c>
      <c r="C2330">
        <v>98.813125610399993</v>
      </c>
      <c r="D2330">
        <v>163.97633361819999</v>
      </c>
      <c r="E2330">
        <v>27.435180664099999</v>
      </c>
      <c r="F2330">
        <v>-5.5633345999999998E-3</v>
      </c>
      <c r="G2330">
        <v>4.9597631999999999E-3</v>
      </c>
      <c r="H2330">
        <v>-3.2550585000000001E-3</v>
      </c>
      <c r="I2330">
        <v>-1.8478398300000001E-2</v>
      </c>
    </row>
    <row r="2331" spans="1:9" x14ac:dyDescent="0.3">
      <c r="A2331" s="70">
        <v>45021</v>
      </c>
      <c r="B2331">
        <v>396.73233032230002</v>
      </c>
      <c r="C2331">
        <v>99.846168518100001</v>
      </c>
      <c r="D2331">
        <v>162.1249847412</v>
      </c>
      <c r="E2331">
        <v>26.863555908199999</v>
      </c>
      <c r="F2331">
        <v>-2.6218423999999998E-3</v>
      </c>
      <c r="G2331">
        <v>1.04002405E-2</v>
      </c>
      <c r="H2331">
        <v>-1.13545617E-2</v>
      </c>
      <c r="I2331">
        <v>-2.1055586599999999E-2</v>
      </c>
    </row>
    <row r="2332" spans="1:9" x14ac:dyDescent="0.3">
      <c r="A2332" s="70">
        <v>45022</v>
      </c>
      <c r="B2332">
        <v>398.27996826169999</v>
      </c>
      <c r="C2332">
        <v>100.1044082642</v>
      </c>
      <c r="D2332">
        <v>163.01606750490001</v>
      </c>
      <c r="E2332">
        <v>27.019453048700001</v>
      </c>
      <c r="F2332">
        <v>3.8933735000000001E-3</v>
      </c>
      <c r="G2332">
        <v>2.5830371999999999E-3</v>
      </c>
      <c r="H2332">
        <v>5.4812211000000001E-3</v>
      </c>
      <c r="I2332">
        <v>5.7865208000000001E-3</v>
      </c>
    </row>
    <row r="2333" spans="1:9" x14ac:dyDescent="0.3">
      <c r="A2333" s="70">
        <v>45026</v>
      </c>
      <c r="B2333">
        <v>398.68872070309999</v>
      </c>
      <c r="C2333">
        <v>98.490264892599996</v>
      </c>
      <c r="D2333">
        <v>160.41230773929999</v>
      </c>
      <c r="E2333">
        <v>27.5611019135</v>
      </c>
      <c r="F2333">
        <v>1.025768E-3</v>
      </c>
      <c r="G2333">
        <v>-1.6256014199999998E-2</v>
      </c>
      <c r="H2333">
        <v>-1.6101345600000001E-2</v>
      </c>
      <c r="I2333">
        <v>1.9848337800000001E-2</v>
      </c>
    </row>
    <row r="2334" spans="1:9" x14ac:dyDescent="0.3">
      <c r="A2334" s="70">
        <v>45027</v>
      </c>
      <c r="B2334">
        <v>398.79583740229998</v>
      </c>
      <c r="C2334">
        <v>98.693191528300005</v>
      </c>
      <c r="D2334">
        <v>159.19458007809999</v>
      </c>
      <c r="E2334">
        <v>27.1513671875</v>
      </c>
      <c r="F2334">
        <v>2.6863640000000002E-4</v>
      </c>
      <c r="G2334">
        <v>2.0582528999999999E-3</v>
      </c>
      <c r="H2334">
        <v>-7.6201958999999996E-3</v>
      </c>
      <c r="I2334">
        <v>-1.4978025799999999E-2</v>
      </c>
    </row>
    <row r="2335" spans="1:9" x14ac:dyDescent="0.3">
      <c r="A2335" s="70">
        <v>45028</v>
      </c>
      <c r="B2335">
        <v>397.1703491211</v>
      </c>
      <c r="C2335">
        <v>98.591720581100006</v>
      </c>
      <c r="D2335">
        <v>158.50157165530001</v>
      </c>
      <c r="E2335">
        <v>26.477802276599999</v>
      </c>
      <c r="F2335">
        <v>-4.0843206E-3</v>
      </c>
      <c r="G2335">
        <v>-1.0286742999999999E-3</v>
      </c>
      <c r="H2335">
        <v>-4.3627190000000001E-3</v>
      </c>
      <c r="I2335">
        <v>-2.51206699E-2</v>
      </c>
    </row>
    <row r="2336" spans="1:9" x14ac:dyDescent="0.3">
      <c r="A2336" s="70">
        <v>45029</v>
      </c>
      <c r="B2336">
        <v>402.44583129879999</v>
      </c>
      <c r="C2336">
        <v>97.816955566399997</v>
      </c>
      <c r="D2336">
        <v>163.90704345699999</v>
      </c>
      <c r="E2336">
        <v>26.445823669399999</v>
      </c>
      <c r="F2336">
        <v>1.31952275E-2</v>
      </c>
      <c r="G2336">
        <v>-7.8893564999999999E-3</v>
      </c>
      <c r="H2336">
        <v>3.35349499E-2</v>
      </c>
      <c r="I2336">
        <v>-1.2084814999999999E-3</v>
      </c>
    </row>
    <row r="2337" spans="1:9" x14ac:dyDescent="0.3">
      <c r="A2337" s="70">
        <v>45030</v>
      </c>
      <c r="B2337">
        <v>401.4627380371</v>
      </c>
      <c r="C2337">
        <v>96.922256469700002</v>
      </c>
      <c r="D2337">
        <v>163.5605316162</v>
      </c>
      <c r="E2337">
        <v>26.740633010900002</v>
      </c>
      <c r="F2337">
        <v>-2.4457849999999998E-3</v>
      </c>
      <c r="G2337">
        <v>-9.1887544000000005E-3</v>
      </c>
      <c r="H2337">
        <v>-2.1163131999999999E-3</v>
      </c>
      <c r="I2337">
        <v>1.10859937E-2</v>
      </c>
    </row>
    <row r="2338" spans="1:9" x14ac:dyDescent="0.3">
      <c r="A2338" s="70">
        <v>45033</v>
      </c>
      <c r="B2338">
        <v>402.90328979489999</v>
      </c>
      <c r="C2338">
        <v>95.769294738799999</v>
      </c>
      <c r="D2338">
        <v>163.58033752439999</v>
      </c>
      <c r="E2338">
        <v>26.984474182100001</v>
      </c>
      <c r="F2338">
        <v>3.5818352999999999E-3</v>
      </c>
      <c r="G2338">
        <v>-1.1967058100000001E-2</v>
      </c>
      <c r="H2338">
        <v>1.210849E-4</v>
      </c>
      <c r="I2338">
        <v>9.0774260999999992E-3</v>
      </c>
    </row>
    <row r="2339" spans="1:9" x14ac:dyDescent="0.3">
      <c r="A2339" s="70">
        <v>45034</v>
      </c>
      <c r="B2339">
        <v>403.16607666020002</v>
      </c>
      <c r="C2339">
        <v>96.110572814899996</v>
      </c>
      <c r="D2339">
        <v>164.80796813960001</v>
      </c>
      <c r="E2339">
        <v>27.649044036900001</v>
      </c>
      <c r="F2339">
        <v>6.5202049999999996E-4</v>
      </c>
      <c r="G2339">
        <v>3.5572094000000001E-3</v>
      </c>
      <c r="H2339">
        <v>7.4767360000000003E-3</v>
      </c>
      <c r="I2339">
        <v>2.43294833E-2</v>
      </c>
    </row>
    <row r="2340" spans="1:9" x14ac:dyDescent="0.3">
      <c r="A2340" s="70">
        <v>45035</v>
      </c>
      <c r="B2340">
        <v>403.09796142580001</v>
      </c>
      <c r="C2340">
        <v>96.018325805700002</v>
      </c>
      <c r="D2340">
        <v>165.95639038089999</v>
      </c>
      <c r="E2340">
        <v>27.912870407100002</v>
      </c>
      <c r="F2340">
        <v>-1.6896510000000001E-4</v>
      </c>
      <c r="G2340">
        <v>-9.6026179999999996E-4</v>
      </c>
      <c r="H2340">
        <v>6.9440786000000004E-3</v>
      </c>
      <c r="I2340">
        <v>9.4967336999999992E-3</v>
      </c>
    </row>
    <row r="2341" spans="1:9" x14ac:dyDescent="0.3">
      <c r="A2341" s="70">
        <v>45036</v>
      </c>
      <c r="B2341">
        <v>400.89825439449999</v>
      </c>
      <c r="C2341">
        <v>96.839225768999995</v>
      </c>
      <c r="D2341">
        <v>164.98614501949999</v>
      </c>
      <c r="E2341">
        <v>27.086406707799998</v>
      </c>
      <c r="F2341">
        <v>-5.4719473999999997E-3</v>
      </c>
      <c r="G2341">
        <v>8.5130699999999993E-3</v>
      </c>
      <c r="H2341">
        <v>-5.8635444999999998E-3</v>
      </c>
      <c r="I2341">
        <v>-3.0055882799999999E-2</v>
      </c>
    </row>
    <row r="2342" spans="1:9" x14ac:dyDescent="0.3">
      <c r="A2342" s="70">
        <v>45037</v>
      </c>
      <c r="B2342">
        <v>401.2096862793</v>
      </c>
      <c r="C2342">
        <v>96.295059204099999</v>
      </c>
      <c r="D2342">
        <v>163.37243652340001</v>
      </c>
      <c r="E2342">
        <v>27.101398467999999</v>
      </c>
      <c r="F2342">
        <v>7.7653360000000003E-4</v>
      </c>
      <c r="G2342">
        <v>-5.6351259000000002E-3</v>
      </c>
      <c r="H2342">
        <v>-9.8290197000000003E-3</v>
      </c>
      <c r="I2342">
        <v>5.5332600000000003E-4</v>
      </c>
    </row>
    <row r="2343" spans="1:9" x14ac:dyDescent="0.3">
      <c r="A2343" s="70">
        <v>45040</v>
      </c>
      <c r="B2343">
        <v>401.62826538090002</v>
      </c>
      <c r="C2343">
        <v>97.226638793899994</v>
      </c>
      <c r="D2343">
        <v>163.67933654789999</v>
      </c>
      <c r="E2343">
        <v>27.0244483948</v>
      </c>
      <c r="F2343">
        <v>1.0427488000000001E-3</v>
      </c>
      <c r="G2343">
        <v>9.6277244000000008E-3</v>
      </c>
      <c r="H2343">
        <v>1.8767677999999999E-3</v>
      </c>
      <c r="I2343">
        <v>-2.8433781000000002E-3</v>
      </c>
    </row>
    <row r="2344" spans="1:9" x14ac:dyDescent="0.3">
      <c r="A2344" s="70">
        <v>45041</v>
      </c>
      <c r="B2344">
        <v>395.25280761720001</v>
      </c>
      <c r="C2344">
        <v>98.6562957764</v>
      </c>
      <c r="D2344">
        <v>162.1349182129</v>
      </c>
      <c r="E2344">
        <v>26.223966598499999</v>
      </c>
      <c r="F2344">
        <v>-1.60013684E-2</v>
      </c>
      <c r="G2344">
        <v>1.4597314199999999E-2</v>
      </c>
      <c r="H2344">
        <v>-9.4804316999999999E-3</v>
      </c>
      <c r="I2344">
        <v>-3.0068204099999999E-2</v>
      </c>
    </row>
    <row r="2345" spans="1:9" x14ac:dyDescent="0.3">
      <c r="A2345" s="70">
        <v>45042</v>
      </c>
      <c r="B2345">
        <v>393.5786743164</v>
      </c>
      <c r="C2345">
        <v>97.604812622099999</v>
      </c>
      <c r="D2345">
        <v>162.1249847412</v>
      </c>
      <c r="E2345">
        <v>26.938501358</v>
      </c>
      <c r="F2345">
        <v>-4.2445968999999997E-3</v>
      </c>
      <c r="G2345">
        <v>-1.0715247900000001E-2</v>
      </c>
      <c r="H2345">
        <v>-6.1268599999999998E-5</v>
      </c>
      <c r="I2345">
        <v>2.68827923E-2</v>
      </c>
    </row>
    <row r="2346" spans="1:9" x14ac:dyDescent="0.3">
      <c r="A2346" s="70">
        <v>45043</v>
      </c>
      <c r="B2346">
        <v>401.41409301760001</v>
      </c>
      <c r="C2346">
        <v>96.636322021500007</v>
      </c>
      <c r="D2346">
        <v>166.72859191890001</v>
      </c>
      <c r="E2346">
        <v>27.2083320618</v>
      </c>
      <c r="F2346">
        <v>1.97125628E-2</v>
      </c>
      <c r="G2346">
        <v>-9.9721268999999994E-3</v>
      </c>
      <c r="H2346">
        <v>2.7999743699999999E-2</v>
      </c>
      <c r="I2346">
        <v>9.9667116000000007E-3</v>
      </c>
    </row>
    <row r="2347" spans="1:9" x14ac:dyDescent="0.3">
      <c r="A2347" s="70">
        <v>45044</v>
      </c>
      <c r="B2347">
        <v>404.84024047849999</v>
      </c>
      <c r="C2347">
        <v>98.1951293945</v>
      </c>
      <c r="D2347">
        <v>167.9859008789</v>
      </c>
      <c r="E2347">
        <v>27.730991363499999</v>
      </c>
      <c r="F2347">
        <v>8.4989759000000005E-3</v>
      </c>
      <c r="G2347">
        <v>1.6001940400000001E-2</v>
      </c>
      <c r="H2347">
        <v>7.5127602999999999E-3</v>
      </c>
      <c r="I2347">
        <v>1.90273574E-2</v>
      </c>
    </row>
    <row r="2348" spans="1:9" x14ac:dyDescent="0.3">
      <c r="A2348" s="70">
        <v>45047</v>
      </c>
      <c r="B2348">
        <v>404.43139648440001</v>
      </c>
      <c r="C2348">
        <v>95.3637008667</v>
      </c>
      <c r="D2348">
        <v>167.89682006839999</v>
      </c>
      <c r="E2348">
        <v>28.891235351599999</v>
      </c>
      <c r="F2348">
        <v>-1.0104000000000001E-3</v>
      </c>
      <c r="G2348">
        <v>-2.9258603300000002E-2</v>
      </c>
      <c r="H2348">
        <v>-5.3042810000000003E-4</v>
      </c>
      <c r="I2348">
        <v>4.09876645E-2</v>
      </c>
    </row>
    <row r="2349" spans="1:9" x14ac:dyDescent="0.3">
      <c r="A2349" s="70">
        <v>45048</v>
      </c>
      <c r="B2349">
        <v>399.88595581049998</v>
      </c>
      <c r="C2349">
        <v>97.740173339799995</v>
      </c>
      <c r="D2349">
        <v>166.8572845459</v>
      </c>
      <c r="E2349">
        <v>28.1916866302</v>
      </c>
      <c r="F2349">
        <v>-1.13027254E-2</v>
      </c>
      <c r="G2349">
        <v>2.4614653300000001E-2</v>
      </c>
      <c r="H2349">
        <v>-6.2107610000000004E-3</v>
      </c>
      <c r="I2349">
        <v>-2.4511140000000001E-2</v>
      </c>
    </row>
    <row r="2350" spans="1:9" x14ac:dyDescent="0.3">
      <c r="A2350" s="70">
        <v>45049</v>
      </c>
      <c r="B2350">
        <v>397.14114379879999</v>
      </c>
      <c r="C2350">
        <v>98.285743713399995</v>
      </c>
      <c r="D2350">
        <v>165.7781829834</v>
      </c>
      <c r="E2350">
        <v>27.783954620399999</v>
      </c>
      <c r="F2350">
        <v>-6.8876524999999999E-3</v>
      </c>
      <c r="G2350">
        <v>5.5663229999999998E-3</v>
      </c>
      <c r="H2350">
        <v>-6.4882157999999997E-3</v>
      </c>
      <c r="I2350">
        <v>-1.4568452000000001E-2</v>
      </c>
    </row>
    <row r="2351" spans="1:9" x14ac:dyDescent="0.3">
      <c r="A2351" s="70">
        <v>45050</v>
      </c>
      <c r="B2351">
        <v>394.32821655269998</v>
      </c>
      <c r="C2351">
        <v>97.314819335899998</v>
      </c>
      <c r="D2351">
        <v>164.1347503662</v>
      </c>
      <c r="E2351">
        <v>27.544109344500001</v>
      </c>
      <c r="F2351">
        <v>-7.1081440000000003E-3</v>
      </c>
      <c r="G2351">
        <v>-9.9277050999999998E-3</v>
      </c>
      <c r="H2351">
        <v>-9.9629087000000002E-3</v>
      </c>
      <c r="I2351">
        <v>-8.6699862999999999E-3</v>
      </c>
    </row>
    <row r="2352" spans="1:9" x14ac:dyDescent="0.3">
      <c r="A2352" s="70">
        <v>45051</v>
      </c>
      <c r="B2352">
        <v>401.62826538090002</v>
      </c>
      <c r="C2352">
        <v>96.9911651611</v>
      </c>
      <c r="D2352">
        <v>171.8370666504</v>
      </c>
      <c r="E2352">
        <v>28.6613864899</v>
      </c>
      <c r="F2352">
        <v>1.8343348400000001E-2</v>
      </c>
      <c r="G2352">
        <v>-3.3313896999999999E-3</v>
      </c>
      <c r="H2352">
        <v>4.5859001900000002E-2</v>
      </c>
      <c r="I2352">
        <v>3.9762102600000002E-2</v>
      </c>
    </row>
    <row r="2353" spans="1:9" x14ac:dyDescent="0.3">
      <c r="A2353" s="70">
        <v>45054</v>
      </c>
      <c r="B2353">
        <v>401.73532104489999</v>
      </c>
      <c r="C2353">
        <v>95.631874084499998</v>
      </c>
      <c r="D2353">
        <v>171.76776123050001</v>
      </c>
      <c r="E2353">
        <v>29.1320800781</v>
      </c>
      <c r="F2353">
        <v>2.6651860000000003E-4</v>
      </c>
      <c r="G2353">
        <v>-1.41137181E-2</v>
      </c>
      <c r="H2353">
        <v>-4.0340189999999999E-4</v>
      </c>
      <c r="I2353">
        <v>1.6289176700000001E-2</v>
      </c>
    </row>
    <row r="2354" spans="1:9" x14ac:dyDescent="0.3">
      <c r="A2354" s="70">
        <v>45055</v>
      </c>
      <c r="B2354">
        <v>399.97354125980002</v>
      </c>
      <c r="C2354">
        <v>95.289726257300003</v>
      </c>
      <c r="D2354">
        <v>170.05505371090001</v>
      </c>
      <c r="E2354">
        <v>28.5524578094</v>
      </c>
      <c r="F2354">
        <v>-4.3950682999999999E-3</v>
      </c>
      <c r="G2354">
        <v>-3.5841748000000001E-3</v>
      </c>
      <c r="H2354">
        <v>-1.00211091E-2</v>
      </c>
      <c r="I2354">
        <v>-2.0096954899999998E-2</v>
      </c>
    </row>
    <row r="2355" spans="1:9" x14ac:dyDescent="0.3">
      <c r="A2355" s="70">
        <v>45056</v>
      </c>
      <c r="B2355">
        <v>401.84231567379999</v>
      </c>
      <c r="C2355">
        <v>96.2144241333</v>
      </c>
      <c r="D2355">
        <v>171.8271636963</v>
      </c>
      <c r="E2355">
        <v>28.866254806499999</v>
      </c>
      <c r="F2355">
        <v>4.6613640000000003E-3</v>
      </c>
      <c r="G2355">
        <v>9.6572848000000006E-3</v>
      </c>
      <c r="H2355">
        <v>1.0366879400000001E-2</v>
      </c>
      <c r="I2355">
        <v>1.09302388E-2</v>
      </c>
    </row>
    <row r="2356" spans="1:9" x14ac:dyDescent="0.3">
      <c r="A2356" s="70">
        <v>45057</v>
      </c>
      <c r="B2356">
        <v>401.14154052729998</v>
      </c>
      <c r="C2356">
        <v>97.231597900400004</v>
      </c>
      <c r="D2356">
        <v>172.01528930660001</v>
      </c>
      <c r="E2356">
        <v>28.559450149500002</v>
      </c>
      <c r="F2356">
        <v>-1.7454282000000001E-3</v>
      </c>
      <c r="G2356">
        <v>1.0516454499999999E-2</v>
      </c>
      <c r="H2356">
        <v>1.0942548000000001E-3</v>
      </c>
      <c r="I2356">
        <v>-1.06853743E-2</v>
      </c>
    </row>
    <row r="2357" spans="1:9" x14ac:dyDescent="0.3">
      <c r="A2357" s="70">
        <v>45058</v>
      </c>
      <c r="B2357">
        <v>400.6159362793</v>
      </c>
      <c r="C2357">
        <v>96.417854309099994</v>
      </c>
      <c r="D2357">
        <v>171.08334350589999</v>
      </c>
      <c r="E2357">
        <v>28.321605682400001</v>
      </c>
      <c r="F2357">
        <v>-1.3111304999999999E-3</v>
      </c>
      <c r="G2357">
        <v>-8.4043447999999996E-3</v>
      </c>
      <c r="H2357">
        <v>-5.4325375E-3</v>
      </c>
      <c r="I2357">
        <v>-8.3629198000000002E-3</v>
      </c>
    </row>
    <row r="2358" spans="1:9" x14ac:dyDescent="0.3">
      <c r="A2358" s="70">
        <v>45061</v>
      </c>
      <c r="B2358">
        <v>401.99810791020002</v>
      </c>
      <c r="C2358">
        <v>95.419174194299998</v>
      </c>
      <c r="D2358">
        <v>170.58767700199999</v>
      </c>
      <c r="E2358">
        <v>28.934206008899999</v>
      </c>
      <c r="F2358">
        <v>3.4441784000000001E-3</v>
      </c>
      <c r="G2358">
        <v>-1.0411849500000001E-2</v>
      </c>
      <c r="H2358">
        <v>-2.9014275E-3</v>
      </c>
      <c r="I2358">
        <v>2.1399529099999998E-2</v>
      </c>
    </row>
    <row r="2359" spans="1:9" x14ac:dyDescent="0.3">
      <c r="A2359" s="70">
        <v>45062</v>
      </c>
      <c r="B2359">
        <v>399.3116760254</v>
      </c>
      <c r="C2359">
        <v>95.132545471200004</v>
      </c>
      <c r="D2359">
        <v>170.58767700199999</v>
      </c>
      <c r="E2359">
        <v>29.194040298499999</v>
      </c>
      <c r="F2359">
        <v>-6.705127E-3</v>
      </c>
      <c r="G2359">
        <v>-3.0084108999999999E-3</v>
      </c>
      <c r="H2359">
        <v>0</v>
      </c>
      <c r="I2359">
        <v>8.9400949000000007E-3</v>
      </c>
    </row>
    <row r="2360" spans="1:9" x14ac:dyDescent="0.3">
      <c r="A2360" s="70">
        <v>45063</v>
      </c>
      <c r="B2360">
        <v>404.15893554690001</v>
      </c>
      <c r="C2360">
        <v>94.855133056599996</v>
      </c>
      <c r="D2360">
        <v>171.20233154300001</v>
      </c>
      <c r="E2360">
        <v>30.158414840700001</v>
      </c>
      <c r="F2360">
        <v>1.20659505E-2</v>
      </c>
      <c r="G2360">
        <v>-2.9203221E-3</v>
      </c>
      <c r="H2360">
        <v>3.5966832999999999E-3</v>
      </c>
      <c r="I2360">
        <v>3.2499394399999999E-2</v>
      </c>
    </row>
    <row r="2361" spans="1:9" x14ac:dyDescent="0.3">
      <c r="A2361" s="70">
        <v>45064</v>
      </c>
      <c r="B2361">
        <v>408.05227661129999</v>
      </c>
      <c r="C2361">
        <v>94.152359008800005</v>
      </c>
      <c r="D2361">
        <v>173.5419921875</v>
      </c>
      <c r="E2361">
        <v>31.6574401855</v>
      </c>
      <c r="F2361">
        <v>9.5870897000000007E-3</v>
      </c>
      <c r="G2361">
        <v>-7.4365018999999997E-3</v>
      </c>
      <c r="H2361">
        <v>1.35735176E-2</v>
      </c>
      <c r="I2361">
        <v>4.8509214500000002E-2</v>
      </c>
    </row>
    <row r="2362" spans="1:9" x14ac:dyDescent="0.3">
      <c r="A2362" s="70">
        <v>45065</v>
      </c>
      <c r="B2362">
        <v>407.45852661129999</v>
      </c>
      <c r="C2362">
        <v>93.486587524399994</v>
      </c>
      <c r="D2362">
        <v>173.65104675289999</v>
      </c>
      <c r="E2362">
        <v>31.2437095642</v>
      </c>
      <c r="F2362">
        <v>-1.4561428E-3</v>
      </c>
      <c r="G2362">
        <v>-7.0963336E-3</v>
      </c>
      <c r="H2362">
        <v>6.2820710000000002E-4</v>
      </c>
      <c r="I2362">
        <v>-1.31551359E-2</v>
      </c>
    </row>
    <row r="2363" spans="1:9" x14ac:dyDescent="0.3">
      <c r="A2363" s="70">
        <v>45068</v>
      </c>
      <c r="B2363">
        <v>407.62396240229998</v>
      </c>
      <c r="C2363">
        <v>93.153686523399998</v>
      </c>
      <c r="D2363">
        <v>172.69931030270001</v>
      </c>
      <c r="E2363">
        <v>31.1557655334</v>
      </c>
      <c r="F2363">
        <v>4.0593630000000002E-4</v>
      </c>
      <c r="G2363">
        <v>-3.5673046000000001E-3</v>
      </c>
      <c r="H2363">
        <v>-5.4958155999999996E-3</v>
      </c>
      <c r="I2363">
        <v>-2.8187444999999999E-3</v>
      </c>
    </row>
    <row r="2364" spans="1:9" x14ac:dyDescent="0.3">
      <c r="A2364" s="70">
        <v>45069</v>
      </c>
      <c r="B2364">
        <v>403.0492553711</v>
      </c>
      <c r="C2364">
        <v>93.421844482400004</v>
      </c>
      <c r="D2364">
        <v>170.08206176760001</v>
      </c>
      <c r="E2364">
        <v>30.668083190899999</v>
      </c>
      <c r="F2364">
        <v>-1.12863124E-2</v>
      </c>
      <c r="G2364">
        <v>2.8745264000000002E-3</v>
      </c>
      <c r="H2364">
        <v>-1.52709547E-2</v>
      </c>
      <c r="I2364">
        <v>-1.5776839099999999E-2</v>
      </c>
    </row>
    <row r="2365" spans="1:9" x14ac:dyDescent="0.3">
      <c r="A2365" s="70">
        <v>45070</v>
      </c>
      <c r="B2365">
        <v>400.12927246089998</v>
      </c>
      <c r="C2365">
        <v>92.959503173800002</v>
      </c>
      <c r="D2365">
        <v>170.3596496582</v>
      </c>
      <c r="E2365">
        <v>30.5181808472</v>
      </c>
      <c r="F2365">
        <v>-7.2711002E-3</v>
      </c>
      <c r="G2365">
        <v>-4.9612503000000001E-3</v>
      </c>
      <c r="H2365">
        <v>1.6307517E-3</v>
      </c>
      <c r="I2365">
        <v>-4.8998790000000002E-3</v>
      </c>
    </row>
    <row r="2366" spans="1:9" x14ac:dyDescent="0.3">
      <c r="A2366" s="70">
        <v>45071</v>
      </c>
      <c r="B2366">
        <v>403.59439086909998</v>
      </c>
      <c r="C2366">
        <v>92.7283325195</v>
      </c>
      <c r="D2366">
        <v>171.49974060060001</v>
      </c>
      <c r="E2366">
        <v>37.955345153800003</v>
      </c>
      <c r="F2366">
        <v>8.6227145999999994E-3</v>
      </c>
      <c r="G2366">
        <v>-2.4898860000000002E-3</v>
      </c>
      <c r="H2366">
        <v>6.6699654999999997E-3</v>
      </c>
      <c r="I2366">
        <v>0.21808774180000001</v>
      </c>
    </row>
    <row r="2367" spans="1:9" x14ac:dyDescent="0.3">
      <c r="A2367" s="70">
        <v>45072</v>
      </c>
      <c r="B2367">
        <v>408.82119750980002</v>
      </c>
      <c r="C2367">
        <v>93.477340698199995</v>
      </c>
      <c r="D2367">
        <v>173.91873168949999</v>
      </c>
      <c r="E2367">
        <v>38.920722961400003</v>
      </c>
      <c r="F2367">
        <v>1.2867499900000001E-2</v>
      </c>
      <c r="G2367">
        <v>8.0449988999999993E-3</v>
      </c>
      <c r="H2367">
        <v>1.4006376799999999E-2</v>
      </c>
      <c r="I2367">
        <v>2.5116491500000001E-2</v>
      </c>
    </row>
    <row r="2368" spans="1:9" x14ac:dyDescent="0.3">
      <c r="A2368" s="70">
        <v>45076</v>
      </c>
      <c r="B2368">
        <v>408.97689819340002</v>
      </c>
      <c r="C2368">
        <v>94.411262512199997</v>
      </c>
      <c r="D2368">
        <v>175.77262878420001</v>
      </c>
      <c r="E2368">
        <v>40.084964752200001</v>
      </c>
      <c r="F2368">
        <v>3.8078029999999999E-4</v>
      </c>
      <c r="G2368">
        <v>9.9413109E-3</v>
      </c>
      <c r="H2368">
        <v>1.06031471E-2</v>
      </c>
      <c r="I2368">
        <v>2.9474487399999999E-2</v>
      </c>
    </row>
    <row r="2369" spans="1:9" x14ac:dyDescent="0.3">
      <c r="A2369" s="70">
        <v>45077</v>
      </c>
      <c r="B2369">
        <v>406.70904541020002</v>
      </c>
      <c r="C2369">
        <v>95.234252929700006</v>
      </c>
      <c r="D2369">
        <v>175.72303771969999</v>
      </c>
      <c r="E2369">
        <v>37.809444427499997</v>
      </c>
      <c r="F2369">
        <v>-5.5606172000000004E-3</v>
      </c>
      <c r="G2369">
        <v>8.6793045000000003E-3</v>
      </c>
      <c r="H2369">
        <v>-2.8217169999999997E-4</v>
      </c>
      <c r="I2369">
        <v>-5.8442396200000003E-2</v>
      </c>
    </row>
    <row r="2370" spans="1:9" x14ac:dyDescent="0.3">
      <c r="A2370" s="70">
        <v>45078</v>
      </c>
      <c r="B2370">
        <v>410.57318115229998</v>
      </c>
      <c r="C2370">
        <v>95.607894897500003</v>
      </c>
      <c r="D2370">
        <v>178.53857421879999</v>
      </c>
      <c r="E2370">
        <v>39.744190216100002</v>
      </c>
      <c r="F2370">
        <v>9.4561326000000001E-3</v>
      </c>
      <c r="G2370">
        <v>3.9157224999999997E-3</v>
      </c>
      <c r="H2370">
        <v>1.5895573699999999E-2</v>
      </c>
      <c r="I2370">
        <v>4.9904748300000003E-2</v>
      </c>
    </row>
    <row r="2371" spans="1:9" x14ac:dyDescent="0.3">
      <c r="A2371" s="70">
        <v>45079</v>
      </c>
      <c r="B2371">
        <v>416.5105895996</v>
      </c>
      <c r="C2371">
        <v>94.560218810999999</v>
      </c>
      <c r="D2371">
        <v>179.3911743164</v>
      </c>
      <c r="E2371">
        <v>39.301471710199998</v>
      </c>
      <c r="F2371">
        <v>1.43577003E-2</v>
      </c>
      <c r="G2371">
        <v>-1.1018531599999999E-2</v>
      </c>
      <c r="H2371">
        <v>4.7640729000000001E-3</v>
      </c>
      <c r="I2371">
        <v>-1.12017061E-2</v>
      </c>
    </row>
    <row r="2372" spans="1:9" x14ac:dyDescent="0.3">
      <c r="A2372" s="70">
        <v>45082</v>
      </c>
      <c r="B2372">
        <v>415.71243286129999</v>
      </c>
      <c r="C2372">
        <v>94.384071350100001</v>
      </c>
      <c r="D2372">
        <v>178.03298950199999</v>
      </c>
      <c r="E2372">
        <v>39.1455802917</v>
      </c>
      <c r="F2372">
        <v>-1.9181324E-3</v>
      </c>
      <c r="G2372">
        <v>-1.8645444E-3</v>
      </c>
      <c r="H2372">
        <v>-7.5998855000000004E-3</v>
      </c>
      <c r="I2372">
        <v>-3.9744419000000003E-3</v>
      </c>
    </row>
    <row r="2373" spans="1:9" x14ac:dyDescent="0.3">
      <c r="A2373" s="70">
        <v>45083</v>
      </c>
      <c r="B2373">
        <v>416.6176147461</v>
      </c>
      <c r="C2373">
        <v>94.940353393600006</v>
      </c>
      <c r="D2373">
        <v>177.66619873050001</v>
      </c>
      <c r="E2373">
        <v>38.628913879400002</v>
      </c>
      <c r="F2373">
        <v>2.1750559999999999E-3</v>
      </c>
      <c r="G2373">
        <v>5.8765121999999996E-3</v>
      </c>
      <c r="H2373">
        <v>-2.0623656999999998E-3</v>
      </c>
      <c r="I2373">
        <v>-1.3286464099999999E-2</v>
      </c>
    </row>
    <row r="2374" spans="1:9" x14ac:dyDescent="0.3">
      <c r="A2374" s="70">
        <v>45084</v>
      </c>
      <c r="B2374">
        <v>415.17709350590002</v>
      </c>
      <c r="C2374">
        <v>93.531051635699995</v>
      </c>
      <c r="D2374">
        <v>176.28813171389999</v>
      </c>
      <c r="E2374">
        <v>37.454551696800003</v>
      </c>
      <c r="F2374">
        <v>-3.4636494999999998E-3</v>
      </c>
      <c r="G2374">
        <v>-1.49553512E-2</v>
      </c>
      <c r="H2374">
        <v>-7.7867333000000002E-3</v>
      </c>
      <c r="I2374">
        <v>-3.0872817100000002E-2</v>
      </c>
    </row>
    <row r="2375" spans="1:9" x14ac:dyDescent="0.3">
      <c r="A2375" s="70">
        <v>45085</v>
      </c>
      <c r="B2375">
        <v>417.68829345699999</v>
      </c>
      <c r="C2375">
        <v>94.625106811500004</v>
      </c>
      <c r="D2375">
        <v>179.01443481449999</v>
      </c>
      <c r="E2375">
        <v>38.488990783699997</v>
      </c>
      <c r="F2375">
        <v>6.0302843999999996E-3</v>
      </c>
      <c r="G2375">
        <v>1.1629356299999999E-2</v>
      </c>
      <c r="H2375">
        <v>1.53466756E-2</v>
      </c>
      <c r="I2375">
        <v>2.7244003499999999E-2</v>
      </c>
    </row>
    <row r="2376" spans="1:9" x14ac:dyDescent="0.3">
      <c r="A2376" s="70">
        <v>45086</v>
      </c>
      <c r="B2376">
        <v>418.4377746582</v>
      </c>
      <c r="C2376">
        <v>94.495300293</v>
      </c>
      <c r="D2376">
        <v>179.40110778810001</v>
      </c>
      <c r="E2376">
        <v>38.748847961400003</v>
      </c>
      <c r="F2376">
        <v>1.7927474000000001E-3</v>
      </c>
      <c r="G2376">
        <v>-1.3727396E-3</v>
      </c>
      <c r="H2376">
        <v>2.1576806000000001E-3</v>
      </c>
      <c r="I2376">
        <v>6.7287785999999997E-3</v>
      </c>
    </row>
    <row r="2377" spans="1:9" x14ac:dyDescent="0.3">
      <c r="A2377" s="70">
        <v>45089</v>
      </c>
      <c r="B2377">
        <v>422.23376464839998</v>
      </c>
      <c r="C2377">
        <v>94.773460388199993</v>
      </c>
      <c r="D2377">
        <v>182.20671081539999</v>
      </c>
      <c r="E2377">
        <v>39.4604530334</v>
      </c>
      <c r="F2377">
        <v>9.0309130999999994E-3</v>
      </c>
      <c r="G2377">
        <v>2.9393154000000002E-3</v>
      </c>
      <c r="H2377">
        <v>1.5517691700000001E-2</v>
      </c>
      <c r="I2377">
        <v>1.8197956000000001E-2</v>
      </c>
    </row>
    <row r="2378" spans="1:9" x14ac:dyDescent="0.3">
      <c r="A2378" s="70">
        <v>45090</v>
      </c>
      <c r="B2378">
        <v>425.01751708979998</v>
      </c>
      <c r="C2378">
        <v>93.837036132799994</v>
      </c>
      <c r="D2378">
        <v>181.73085021969999</v>
      </c>
      <c r="E2378">
        <v>40.999618530299998</v>
      </c>
      <c r="F2378">
        <v>6.5712794000000003E-3</v>
      </c>
      <c r="G2378">
        <v>-9.9297967999999997E-3</v>
      </c>
      <c r="H2378">
        <v>-2.6150687000000001E-3</v>
      </c>
      <c r="I2378">
        <v>3.8263781199999999E-2</v>
      </c>
    </row>
    <row r="2379" spans="1:9" x14ac:dyDescent="0.3">
      <c r="A2379" s="70">
        <v>45091</v>
      </c>
      <c r="B2379">
        <v>425.52362060550001</v>
      </c>
      <c r="C2379">
        <v>94.588012695299994</v>
      </c>
      <c r="D2379">
        <v>182.36534118649999</v>
      </c>
      <c r="E2379">
        <v>42.973545074500002</v>
      </c>
      <c r="F2379">
        <v>1.1900743000000001E-3</v>
      </c>
      <c r="G2379">
        <v>7.9711328000000008E-3</v>
      </c>
      <c r="H2379">
        <v>3.4852965999999999E-3</v>
      </c>
      <c r="I2379">
        <v>4.7021933000000002E-2</v>
      </c>
    </row>
    <row r="2380" spans="1:9" x14ac:dyDescent="0.3">
      <c r="A2380" s="70">
        <v>45092</v>
      </c>
      <c r="B2380">
        <v>430.79916381840002</v>
      </c>
      <c r="C2380">
        <v>95.496620178200004</v>
      </c>
      <c r="D2380">
        <v>184.40757751460001</v>
      </c>
      <c r="E2380">
        <v>42.629730224600003</v>
      </c>
      <c r="F2380">
        <v>1.2321545200000001E-2</v>
      </c>
      <c r="G2380">
        <v>9.5601036999999993E-3</v>
      </c>
      <c r="H2380">
        <v>1.1136358900000001E-2</v>
      </c>
      <c r="I2380">
        <v>-8.0327930999999995E-3</v>
      </c>
    </row>
    <row r="2381" spans="1:9" x14ac:dyDescent="0.3">
      <c r="A2381" s="70">
        <v>45093</v>
      </c>
      <c r="B2381">
        <v>429.3317565918</v>
      </c>
      <c r="C2381">
        <v>95.125770568799993</v>
      </c>
      <c r="D2381">
        <v>183.32695007320001</v>
      </c>
      <c r="E2381">
        <v>42.668708801299999</v>
      </c>
      <c r="F2381">
        <v>-3.4120588000000002E-3</v>
      </c>
      <c r="G2381">
        <v>-3.8909393E-3</v>
      </c>
      <c r="H2381">
        <v>-5.8772319E-3</v>
      </c>
      <c r="I2381">
        <v>9.139342E-4</v>
      </c>
    </row>
    <row r="2382" spans="1:9" x14ac:dyDescent="0.3">
      <c r="A2382" s="70">
        <v>45097</v>
      </c>
      <c r="B2382">
        <v>427.10427856450002</v>
      </c>
      <c r="C2382">
        <v>95.784034728999998</v>
      </c>
      <c r="D2382">
        <v>183.41619873050001</v>
      </c>
      <c r="E2382">
        <v>43.784095764200003</v>
      </c>
      <c r="F2382">
        <v>-5.2017499000000002E-3</v>
      </c>
      <c r="G2382">
        <v>6.8961022000000004E-3</v>
      </c>
      <c r="H2382">
        <v>4.8670929999999999E-4</v>
      </c>
      <c r="I2382">
        <v>2.5804804399999999E-2</v>
      </c>
    </row>
    <row r="2383" spans="1:9" x14ac:dyDescent="0.3">
      <c r="A2383" s="70">
        <v>45098</v>
      </c>
      <c r="B2383">
        <v>424.91592407230002</v>
      </c>
      <c r="C2383">
        <v>96.015830993700007</v>
      </c>
      <c r="D2383">
        <v>182.37525939939999</v>
      </c>
      <c r="E2383">
        <v>43.021514892600003</v>
      </c>
      <c r="F2383">
        <v>-5.1368719000000002E-3</v>
      </c>
      <c r="G2383">
        <v>2.4170651E-3</v>
      </c>
      <c r="H2383">
        <v>-5.6914512999999998E-3</v>
      </c>
      <c r="I2383">
        <v>-1.75703041E-2</v>
      </c>
    </row>
    <row r="2384" spans="1:9" x14ac:dyDescent="0.3">
      <c r="A2384" s="70">
        <v>45099</v>
      </c>
      <c r="B2384">
        <v>426.44973754879999</v>
      </c>
      <c r="C2384">
        <v>94.856910705600001</v>
      </c>
      <c r="D2384">
        <v>185.38906860349999</v>
      </c>
      <c r="E2384">
        <v>43.001525878899997</v>
      </c>
      <c r="F2384">
        <v>3.6031877000000001E-3</v>
      </c>
      <c r="G2384">
        <v>-1.2143531000000001E-2</v>
      </c>
      <c r="H2384">
        <v>1.6390261100000001E-2</v>
      </c>
      <c r="I2384">
        <v>-4.6473629999999998E-4</v>
      </c>
    </row>
    <row r="2385" spans="1:9" x14ac:dyDescent="0.3">
      <c r="A2385" s="70">
        <v>45100</v>
      </c>
      <c r="B2385">
        <v>423.22579956049998</v>
      </c>
      <c r="C2385">
        <v>95.802589416499998</v>
      </c>
      <c r="D2385">
        <v>185.07179260250001</v>
      </c>
      <c r="E2385">
        <v>42.185974121100003</v>
      </c>
      <c r="F2385">
        <v>-7.5886696000000003E-3</v>
      </c>
      <c r="G2385">
        <v>9.9201610000000003E-3</v>
      </c>
      <c r="H2385">
        <v>-1.7128722999999999E-3</v>
      </c>
      <c r="I2385">
        <v>-1.91478016E-2</v>
      </c>
    </row>
    <row r="2386" spans="1:9" x14ac:dyDescent="0.3">
      <c r="A2386" s="70">
        <v>45103</v>
      </c>
      <c r="B2386">
        <v>421.49658203119998</v>
      </c>
      <c r="C2386">
        <v>95.904586792000003</v>
      </c>
      <c r="D2386">
        <v>183.67395019529999</v>
      </c>
      <c r="E2386">
        <v>40.609828948999997</v>
      </c>
      <c r="F2386">
        <v>-4.0941733999999997E-3</v>
      </c>
      <c r="G2386">
        <v>1.0640955999999999E-3</v>
      </c>
      <c r="H2386">
        <v>-7.5816420000000004E-3</v>
      </c>
      <c r="I2386">
        <v>-3.8077669299999999E-2</v>
      </c>
    </row>
    <row r="2387" spans="1:9" x14ac:dyDescent="0.3">
      <c r="A2387" s="70">
        <v>45104</v>
      </c>
      <c r="B2387">
        <v>426.11758422849999</v>
      </c>
      <c r="C2387">
        <v>95.654266357400004</v>
      </c>
      <c r="D2387">
        <v>186.43991088870001</v>
      </c>
      <c r="E2387">
        <v>41.853149414100002</v>
      </c>
      <c r="F2387">
        <v>1.0903659099999999E-2</v>
      </c>
      <c r="G2387">
        <v>-2.6135109000000002E-3</v>
      </c>
      <c r="H2387">
        <v>1.49468176E-2</v>
      </c>
      <c r="I2387">
        <v>3.0156919300000001E-2</v>
      </c>
    </row>
    <row r="2388" spans="1:9" x14ac:dyDescent="0.3">
      <c r="A2388" s="70">
        <v>45105</v>
      </c>
      <c r="B2388">
        <v>426.33251953119998</v>
      </c>
      <c r="C2388">
        <v>96.062194824200006</v>
      </c>
      <c r="D2388">
        <v>187.61967468259999</v>
      </c>
      <c r="E2388">
        <v>41.094562530499999</v>
      </c>
      <c r="F2388">
        <v>5.042766E-4</v>
      </c>
      <c r="G2388">
        <v>4.2555457000000001E-3</v>
      </c>
      <c r="H2388">
        <v>6.3079132000000001E-3</v>
      </c>
      <c r="I2388">
        <v>-1.8291234699999999E-2</v>
      </c>
    </row>
    <row r="2389" spans="1:9" x14ac:dyDescent="0.3">
      <c r="A2389" s="70">
        <v>45106</v>
      </c>
      <c r="B2389">
        <v>428.01287841800001</v>
      </c>
      <c r="C2389">
        <v>94.328445434599999</v>
      </c>
      <c r="D2389">
        <v>187.956741333</v>
      </c>
      <c r="E2389">
        <v>40.799728393599999</v>
      </c>
      <c r="F2389">
        <v>3.9336807999999996E-3</v>
      </c>
      <c r="G2389">
        <v>-1.8213052E-2</v>
      </c>
      <c r="H2389">
        <v>1.7949303E-3</v>
      </c>
      <c r="I2389">
        <v>-7.2003898999999996E-3</v>
      </c>
    </row>
    <row r="2390" spans="1:9" x14ac:dyDescent="0.3">
      <c r="A2390" s="70">
        <v>45107</v>
      </c>
      <c r="B2390">
        <v>433.06369018549998</v>
      </c>
      <c r="C2390">
        <v>95.441024780299998</v>
      </c>
      <c r="D2390">
        <v>192.29902648929999</v>
      </c>
      <c r="E2390">
        <v>42.278919219999999</v>
      </c>
      <c r="F2390">
        <v>1.17315228E-2</v>
      </c>
      <c r="G2390">
        <v>1.17257227E-2</v>
      </c>
      <c r="H2390">
        <v>2.2839753099999999E-2</v>
      </c>
      <c r="I2390">
        <v>3.5613173900000003E-2</v>
      </c>
    </row>
    <row r="2391" spans="1:9" x14ac:dyDescent="0.3">
      <c r="A2391" s="70">
        <v>45110</v>
      </c>
      <c r="B2391">
        <v>433.5619506836</v>
      </c>
      <c r="C2391">
        <v>94.899948120100007</v>
      </c>
      <c r="D2391">
        <v>190.80206298830001</v>
      </c>
      <c r="E2391">
        <v>42.3898544312</v>
      </c>
      <c r="F2391">
        <v>1.1498865000000001E-3</v>
      </c>
      <c r="G2391">
        <v>-5.6853562E-3</v>
      </c>
      <c r="H2391">
        <v>-7.8150188999999998E-3</v>
      </c>
      <c r="I2391">
        <v>2.6204531000000001E-3</v>
      </c>
    </row>
    <row r="2392" spans="1:9" x14ac:dyDescent="0.3">
      <c r="A2392" s="70">
        <v>45112</v>
      </c>
      <c r="B2392">
        <v>432.91717529300001</v>
      </c>
      <c r="C2392">
        <v>93.998184204099999</v>
      </c>
      <c r="D2392">
        <v>189.68176269529999</v>
      </c>
      <c r="E2392">
        <v>42.293914794899997</v>
      </c>
      <c r="F2392">
        <v>-1.4882655000000001E-3</v>
      </c>
      <c r="G2392">
        <v>-9.5476937999999997E-3</v>
      </c>
      <c r="H2392">
        <v>-5.8888365999999999E-3</v>
      </c>
      <c r="I2392">
        <v>-2.2658339E-3</v>
      </c>
    </row>
    <row r="2393" spans="1:9" x14ac:dyDescent="0.3">
      <c r="A2393" s="70">
        <v>45113</v>
      </c>
      <c r="B2393">
        <v>429.52709960940001</v>
      </c>
      <c r="C2393">
        <v>92.668731689500007</v>
      </c>
      <c r="D2393">
        <v>190.15760803219999</v>
      </c>
      <c r="E2393">
        <v>42.080028533899998</v>
      </c>
      <c r="F2393">
        <v>-7.8615934999999998E-3</v>
      </c>
      <c r="G2393">
        <v>-1.42443559E-2</v>
      </c>
      <c r="H2393">
        <v>2.5055096000000002E-3</v>
      </c>
      <c r="I2393">
        <v>-5.0699708999999999E-3</v>
      </c>
    </row>
    <row r="2394" spans="1:9" x14ac:dyDescent="0.3">
      <c r="A2394" s="70">
        <v>45114</v>
      </c>
      <c r="B2394">
        <v>428.44271850590002</v>
      </c>
      <c r="C2394">
        <v>92.110961914100002</v>
      </c>
      <c r="D2394">
        <v>189.03733825680001</v>
      </c>
      <c r="E2394">
        <v>42.479808807399998</v>
      </c>
      <c r="F2394">
        <v>-2.5277850999999999E-3</v>
      </c>
      <c r="G2394">
        <v>-6.0371510999999997E-3</v>
      </c>
      <c r="H2394">
        <v>-5.9086918E-3</v>
      </c>
      <c r="I2394">
        <v>9.4556295999999995E-3</v>
      </c>
    </row>
    <row r="2395" spans="1:9" x14ac:dyDescent="0.3">
      <c r="A2395" s="70">
        <v>45117</v>
      </c>
      <c r="B2395">
        <v>429.52709960940001</v>
      </c>
      <c r="C2395">
        <v>92.231811523399998</v>
      </c>
      <c r="D2395">
        <v>186.98518371579999</v>
      </c>
      <c r="E2395">
        <v>42.156982421899997</v>
      </c>
      <c r="F2395">
        <v>2.5277850999999999E-3</v>
      </c>
      <c r="G2395">
        <v>1.3111404000000001E-3</v>
      </c>
      <c r="H2395">
        <v>-1.0915170199999999E-2</v>
      </c>
      <c r="I2395">
        <v>-7.6285488999999996E-3</v>
      </c>
    </row>
    <row r="2396" spans="1:9" x14ac:dyDescent="0.3">
      <c r="A2396" s="70">
        <v>45118</v>
      </c>
      <c r="B2396">
        <v>432.26257324220001</v>
      </c>
      <c r="C2396">
        <v>92.705940246599994</v>
      </c>
      <c r="D2396">
        <v>186.45976257320001</v>
      </c>
      <c r="E2396">
        <v>42.381862640400001</v>
      </c>
      <c r="F2396">
        <v>6.3483769000000001E-3</v>
      </c>
      <c r="G2396">
        <v>5.1274524000000004E-3</v>
      </c>
      <c r="H2396">
        <v>-2.8139166999999999E-3</v>
      </c>
      <c r="I2396">
        <v>5.3201756000000001E-3</v>
      </c>
    </row>
    <row r="2397" spans="1:9" x14ac:dyDescent="0.3">
      <c r="A2397" s="70">
        <v>45119</v>
      </c>
      <c r="B2397">
        <v>435.74057006840002</v>
      </c>
      <c r="C2397">
        <v>93.737884521500007</v>
      </c>
      <c r="D2397">
        <v>188.13520812990001</v>
      </c>
      <c r="E2397">
        <v>43.8780479431</v>
      </c>
      <c r="F2397">
        <v>8.0138313999999992E-3</v>
      </c>
      <c r="G2397">
        <v>1.1069873900000001E-2</v>
      </c>
      <c r="H2397">
        <v>8.9454310000000002E-3</v>
      </c>
      <c r="I2397">
        <v>3.4693645400000001E-2</v>
      </c>
    </row>
    <row r="2398" spans="1:9" x14ac:dyDescent="0.3">
      <c r="A2398" s="70">
        <v>45120</v>
      </c>
      <c r="B2398">
        <v>439.19897460940001</v>
      </c>
      <c r="C2398">
        <v>94.723312377900001</v>
      </c>
      <c r="D2398">
        <v>188.89854431149999</v>
      </c>
      <c r="E2398">
        <v>45.951919555700002</v>
      </c>
      <c r="F2398">
        <v>7.905512E-3</v>
      </c>
      <c r="G2398">
        <v>1.0457716000000001E-2</v>
      </c>
      <c r="H2398">
        <v>4.0491718000000001E-3</v>
      </c>
      <c r="I2398">
        <v>4.6181474600000001E-2</v>
      </c>
    </row>
    <row r="2399" spans="1:9" x14ac:dyDescent="0.3">
      <c r="A2399" s="70">
        <v>45121</v>
      </c>
      <c r="B2399">
        <v>438.92544555659998</v>
      </c>
      <c r="C2399">
        <v>94.165496826199998</v>
      </c>
      <c r="D2399">
        <v>189.0472869873</v>
      </c>
      <c r="E2399">
        <v>45.444198608400001</v>
      </c>
      <c r="F2399">
        <v>-6.2298479999999999E-4</v>
      </c>
      <c r="G2399">
        <v>-5.9063020000000004E-3</v>
      </c>
      <c r="H2399">
        <v>7.8711109999999999E-4</v>
      </c>
      <c r="I2399">
        <v>-1.11104537E-2</v>
      </c>
    </row>
    <row r="2400" spans="1:9" x14ac:dyDescent="0.3">
      <c r="A2400" s="70">
        <v>45124</v>
      </c>
      <c r="B2400">
        <v>440.44952392580001</v>
      </c>
      <c r="C2400">
        <v>94.211982727099993</v>
      </c>
      <c r="D2400">
        <v>192.31884765620001</v>
      </c>
      <c r="E2400">
        <v>46.435649871800003</v>
      </c>
      <c r="F2400">
        <v>3.4662798999999999E-3</v>
      </c>
      <c r="G2400">
        <v>4.9353989999999996E-4</v>
      </c>
      <c r="H2400">
        <v>1.7157480100000001E-2</v>
      </c>
      <c r="I2400">
        <v>2.15823113E-2</v>
      </c>
    </row>
    <row r="2401" spans="1:9" x14ac:dyDescent="0.3">
      <c r="A2401" s="70">
        <v>45125</v>
      </c>
      <c r="B2401">
        <v>443.72225952150001</v>
      </c>
      <c r="C2401">
        <v>94.639656066900002</v>
      </c>
      <c r="D2401">
        <v>192.06106567379999</v>
      </c>
      <c r="E2401">
        <v>47.468086242699997</v>
      </c>
      <c r="F2401">
        <v>7.4029743999999998E-3</v>
      </c>
      <c r="G2401">
        <v>4.5292068999999999E-3</v>
      </c>
      <c r="H2401">
        <v>-1.3412877000000001E-3</v>
      </c>
      <c r="I2401">
        <v>2.19901362E-2</v>
      </c>
    </row>
    <row r="2402" spans="1:9" x14ac:dyDescent="0.3">
      <c r="A2402" s="70">
        <v>45126</v>
      </c>
      <c r="B2402">
        <v>444.708984375</v>
      </c>
      <c r="C2402">
        <v>95.708763122600004</v>
      </c>
      <c r="D2402">
        <v>193.41928100589999</v>
      </c>
      <c r="E2402">
        <v>47.051315307599999</v>
      </c>
      <c r="F2402">
        <v>2.2212755000000002E-3</v>
      </c>
      <c r="G2402">
        <v>1.12332774E-2</v>
      </c>
      <c r="H2402">
        <v>7.0469011999999996E-3</v>
      </c>
      <c r="I2402">
        <v>-8.8187955000000005E-3</v>
      </c>
    </row>
    <row r="2403" spans="1:9" x14ac:dyDescent="0.3">
      <c r="A2403" s="70">
        <v>45127</v>
      </c>
      <c r="B2403">
        <v>441.75854492190001</v>
      </c>
      <c r="C2403">
        <v>94.546661377000007</v>
      </c>
      <c r="D2403">
        <v>191.46626281740001</v>
      </c>
      <c r="E2403">
        <v>45.495159149199999</v>
      </c>
      <c r="F2403">
        <v>-6.6566461999999996E-3</v>
      </c>
      <c r="G2403">
        <v>-1.2216379100000001E-2</v>
      </c>
      <c r="H2403">
        <v>-1.01486532E-2</v>
      </c>
      <c r="I2403">
        <v>-3.36328932E-2</v>
      </c>
    </row>
    <row r="2404" spans="1:9" x14ac:dyDescent="0.3">
      <c r="A2404" s="70">
        <v>45128</v>
      </c>
      <c r="B2404">
        <v>441.75854492190001</v>
      </c>
      <c r="C2404">
        <v>94.574577331499995</v>
      </c>
      <c r="D2404">
        <v>190.28649902340001</v>
      </c>
      <c r="E2404">
        <v>44.284824371299997</v>
      </c>
      <c r="F2404">
        <v>0</v>
      </c>
      <c r="G2404">
        <v>2.952176E-4</v>
      </c>
      <c r="H2404">
        <v>-6.1807937999999998E-3</v>
      </c>
      <c r="I2404">
        <v>-2.69638746E-2</v>
      </c>
    </row>
    <row r="2405" spans="1:9" x14ac:dyDescent="0.3">
      <c r="A2405" s="70">
        <v>45131</v>
      </c>
      <c r="B2405">
        <v>443.73205566410002</v>
      </c>
      <c r="C2405">
        <v>94.230583190900006</v>
      </c>
      <c r="D2405">
        <v>191.08952331539999</v>
      </c>
      <c r="E2405">
        <v>44.587657928500001</v>
      </c>
      <c r="F2405">
        <v>4.4574476999999996E-3</v>
      </c>
      <c r="G2405">
        <v>-3.6439101999999998E-3</v>
      </c>
      <c r="H2405">
        <v>4.2112006999999998E-3</v>
      </c>
      <c r="I2405">
        <v>6.8150392999999998E-3</v>
      </c>
    </row>
    <row r="2406" spans="1:9" x14ac:dyDescent="0.3">
      <c r="A2406" s="70">
        <v>45132</v>
      </c>
      <c r="B2406">
        <v>444.94348144529999</v>
      </c>
      <c r="C2406">
        <v>94.053970336899994</v>
      </c>
      <c r="D2406">
        <v>191.9520111084</v>
      </c>
      <c r="E2406">
        <v>45.654079437299998</v>
      </c>
      <c r="F2406">
        <v>2.7263640999999998E-3</v>
      </c>
      <c r="G2406">
        <v>-1.8760211999999999E-3</v>
      </c>
      <c r="H2406">
        <v>4.5033718999999998E-3</v>
      </c>
      <c r="I2406">
        <v>2.3635873700000001E-2</v>
      </c>
    </row>
    <row r="2407" spans="1:9" x14ac:dyDescent="0.3">
      <c r="A2407" s="70">
        <v>45133</v>
      </c>
      <c r="B2407">
        <v>445.01190185550001</v>
      </c>
      <c r="C2407">
        <v>94.146896362299998</v>
      </c>
      <c r="D2407">
        <v>192.82443237300001</v>
      </c>
      <c r="E2407">
        <v>45.427196502699999</v>
      </c>
      <c r="F2407">
        <v>1.5376140000000001E-4</v>
      </c>
      <c r="G2407">
        <v>9.8751970000000009E-4</v>
      </c>
      <c r="H2407">
        <v>4.5346993999999998E-3</v>
      </c>
      <c r="I2407">
        <v>-4.9819987999999999E-3</v>
      </c>
    </row>
    <row r="2408" spans="1:9" x14ac:dyDescent="0.3">
      <c r="A2408" s="70">
        <v>45134</v>
      </c>
      <c r="B2408">
        <v>442.06146240229998</v>
      </c>
      <c r="C2408">
        <v>92.315505981399994</v>
      </c>
      <c r="D2408">
        <v>191.55546569820001</v>
      </c>
      <c r="E2408">
        <v>45.874961853000002</v>
      </c>
      <c r="F2408">
        <v>-6.6520998999999997E-3</v>
      </c>
      <c r="G2408">
        <v>-1.9644166899999999E-2</v>
      </c>
      <c r="H2408">
        <v>-6.6026933000000003E-3</v>
      </c>
      <c r="I2408">
        <v>9.8085072000000002E-3</v>
      </c>
    </row>
    <row r="2409" spans="1:9" x14ac:dyDescent="0.3">
      <c r="A2409" s="70">
        <v>45135</v>
      </c>
      <c r="B2409">
        <v>446.3893737793</v>
      </c>
      <c r="C2409">
        <v>92.7896194458</v>
      </c>
      <c r="D2409">
        <v>194.1430053711</v>
      </c>
      <c r="E2409">
        <v>46.724494934100001</v>
      </c>
      <c r="F2409">
        <v>9.7426788999999993E-3</v>
      </c>
      <c r="G2409">
        <v>5.1226513000000003E-3</v>
      </c>
      <c r="H2409">
        <v>1.34176238E-2</v>
      </c>
      <c r="I2409">
        <v>1.83490691E-2</v>
      </c>
    </row>
    <row r="2410" spans="1:9" x14ac:dyDescent="0.3">
      <c r="A2410" s="70">
        <v>45138</v>
      </c>
      <c r="B2410">
        <v>447.23931884770002</v>
      </c>
      <c r="C2410">
        <v>93.012733459499998</v>
      </c>
      <c r="D2410">
        <v>194.7576599121</v>
      </c>
      <c r="E2410">
        <v>46.703502655000001</v>
      </c>
      <c r="F2410">
        <v>1.9022336999999999E-3</v>
      </c>
      <c r="G2410">
        <v>2.4016286E-3</v>
      </c>
      <c r="H2410">
        <v>3.1609873999999998E-3</v>
      </c>
      <c r="I2410">
        <v>-4.4937880000000001E-4</v>
      </c>
    </row>
    <row r="2411" spans="1:9" x14ac:dyDescent="0.3">
      <c r="A2411" s="70">
        <v>45139</v>
      </c>
      <c r="B2411">
        <v>445.95947265619998</v>
      </c>
      <c r="C2411">
        <v>91.488548278799996</v>
      </c>
      <c r="D2411">
        <v>193.92488098140001</v>
      </c>
      <c r="E2411">
        <v>46.481624603299998</v>
      </c>
      <c r="F2411">
        <v>-2.8657609000000001E-3</v>
      </c>
      <c r="G2411">
        <v>-1.6522593700000001E-2</v>
      </c>
      <c r="H2411">
        <v>-4.2851434000000001E-3</v>
      </c>
      <c r="I2411">
        <v>-4.7621004999999998E-3</v>
      </c>
    </row>
    <row r="2412" spans="1:9" x14ac:dyDescent="0.3">
      <c r="A2412" s="70">
        <v>45140</v>
      </c>
      <c r="B2412">
        <v>439.755859375</v>
      </c>
      <c r="C2412">
        <v>90.509704589799995</v>
      </c>
      <c r="D2412">
        <v>190.92097473140001</v>
      </c>
      <c r="E2412">
        <v>44.244846344000003</v>
      </c>
      <c r="F2412">
        <v>-1.40083715E-2</v>
      </c>
      <c r="G2412">
        <v>-1.0756731E-2</v>
      </c>
      <c r="H2412">
        <v>-1.56112751E-2</v>
      </c>
      <c r="I2412">
        <v>-4.93181668E-2</v>
      </c>
    </row>
    <row r="2413" spans="1:9" x14ac:dyDescent="0.3">
      <c r="A2413" s="70">
        <v>45141</v>
      </c>
      <c r="B2413">
        <v>438.4955444336</v>
      </c>
      <c r="C2413">
        <v>88.421524047899993</v>
      </c>
      <c r="D2413">
        <v>189.52311706539999</v>
      </c>
      <c r="E2413">
        <v>44.490715026899998</v>
      </c>
      <c r="F2413">
        <v>-2.8700570000000001E-3</v>
      </c>
      <c r="G2413">
        <v>-2.3341653300000001E-2</v>
      </c>
      <c r="H2413">
        <v>-7.3485907000000001E-3</v>
      </c>
      <c r="I2413">
        <v>5.5416184999999996E-3</v>
      </c>
    </row>
    <row r="2414" spans="1:9" x14ac:dyDescent="0.3">
      <c r="A2414" s="70">
        <v>45142</v>
      </c>
      <c r="B2414">
        <v>436.51239013669999</v>
      </c>
      <c r="C2414">
        <v>89.987655639600007</v>
      </c>
      <c r="D2414">
        <v>180.42222595210001</v>
      </c>
      <c r="E2414">
        <v>44.6556243896</v>
      </c>
      <c r="F2414">
        <v>-4.5328907999999998E-3</v>
      </c>
      <c r="G2414">
        <v>1.75570767E-2</v>
      </c>
      <c r="H2414">
        <v>-4.9211203100000003E-2</v>
      </c>
      <c r="I2414">
        <v>3.6997492000000001E-3</v>
      </c>
    </row>
    <row r="2415" spans="1:9" x14ac:dyDescent="0.3">
      <c r="A2415" s="70">
        <v>45145</v>
      </c>
      <c r="B2415">
        <v>440.32244873050001</v>
      </c>
      <c r="C2415">
        <v>89.102043151900006</v>
      </c>
      <c r="D2415">
        <v>177.3092803955</v>
      </c>
      <c r="E2415">
        <v>45.392223358199999</v>
      </c>
      <c r="F2415">
        <v>8.6905365000000002E-3</v>
      </c>
      <c r="G2415">
        <v>-9.8902361999999994E-3</v>
      </c>
      <c r="H2415">
        <v>-1.7404249199999999E-2</v>
      </c>
      <c r="I2415">
        <v>1.6360533100000001E-2</v>
      </c>
    </row>
    <row r="2416" spans="1:9" x14ac:dyDescent="0.3">
      <c r="A2416" s="70">
        <v>45146</v>
      </c>
      <c r="B2416">
        <v>438.4076538086</v>
      </c>
      <c r="C2416">
        <v>90.136825561500004</v>
      </c>
      <c r="D2416">
        <v>178.25106811520001</v>
      </c>
      <c r="E2416">
        <v>44.639629364000001</v>
      </c>
      <c r="F2416">
        <v>-4.3581026000000002E-3</v>
      </c>
      <c r="G2416">
        <v>1.15465347E-2</v>
      </c>
      <c r="H2416">
        <v>5.2974969000000004E-3</v>
      </c>
      <c r="I2416">
        <v>-1.6718783399999999E-2</v>
      </c>
    </row>
    <row r="2417" spans="1:9" x14ac:dyDescent="0.3">
      <c r="A2417" s="70">
        <v>45147</v>
      </c>
      <c r="B2417">
        <v>435.47680664059999</v>
      </c>
      <c r="C2417">
        <v>90.602928161600005</v>
      </c>
      <c r="D2417">
        <v>176.65496826169999</v>
      </c>
      <c r="E2417">
        <v>42.530784606899999</v>
      </c>
      <c r="F2417">
        <v>-6.7076560000000002E-3</v>
      </c>
      <c r="G2417">
        <v>5.1577322999999996E-3</v>
      </c>
      <c r="H2417">
        <v>-8.9945531999999998E-3</v>
      </c>
      <c r="I2417">
        <v>-4.8393857800000002E-2</v>
      </c>
    </row>
    <row r="2418" spans="1:9" x14ac:dyDescent="0.3">
      <c r="A2418" s="70">
        <v>45148</v>
      </c>
      <c r="B2418">
        <v>435.63314819340002</v>
      </c>
      <c r="C2418">
        <v>89.111351013199993</v>
      </c>
      <c r="D2418">
        <v>176.43684387210001</v>
      </c>
      <c r="E2418">
        <v>42.364875793499998</v>
      </c>
      <c r="F2418">
        <v>3.5894790000000001E-4</v>
      </c>
      <c r="G2418">
        <v>-1.65998095E-2</v>
      </c>
      <c r="H2418">
        <v>-1.2355109999999999E-3</v>
      </c>
      <c r="I2418">
        <v>-3.9085396000000001E-3</v>
      </c>
    </row>
    <row r="2419" spans="1:9" x14ac:dyDescent="0.3">
      <c r="A2419" s="70">
        <v>45149</v>
      </c>
      <c r="B2419">
        <v>435.37908935550001</v>
      </c>
      <c r="C2419">
        <v>88.906288146999998</v>
      </c>
      <c r="D2419">
        <v>176.49639892580001</v>
      </c>
      <c r="E2419">
        <v>40.8327064514</v>
      </c>
      <c r="F2419">
        <v>-5.8336460000000005E-4</v>
      </c>
      <c r="G2419">
        <v>-2.3038499E-3</v>
      </c>
      <c r="H2419">
        <v>3.3748619999999997E-4</v>
      </c>
      <c r="I2419">
        <v>-3.6836228800000002E-2</v>
      </c>
    </row>
    <row r="2420" spans="1:9" x14ac:dyDescent="0.3">
      <c r="A2420" s="70">
        <v>45152</v>
      </c>
      <c r="B2420">
        <v>437.78234863279999</v>
      </c>
      <c r="C2420">
        <v>88.710502624499995</v>
      </c>
      <c r="D2420">
        <v>178.1542816162</v>
      </c>
      <c r="E2420">
        <v>43.729125976600002</v>
      </c>
      <c r="F2420">
        <v>5.5047446E-3</v>
      </c>
      <c r="G2420">
        <v>-2.2045844E-3</v>
      </c>
      <c r="H2420">
        <v>9.3494521000000008E-3</v>
      </c>
      <c r="I2420">
        <v>6.8530989400000006E-2</v>
      </c>
    </row>
    <row r="2421" spans="1:9" x14ac:dyDescent="0.3">
      <c r="A2421" s="70">
        <v>45153</v>
      </c>
      <c r="B2421">
        <v>432.68270874019998</v>
      </c>
      <c r="C2421">
        <v>88.169822692899999</v>
      </c>
      <c r="D2421">
        <v>176.15887451169999</v>
      </c>
      <c r="E2421">
        <v>43.916030883799998</v>
      </c>
      <c r="F2421">
        <v>-1.1717180799999999E-2</v>
      </c>
      <c r="G2421">
        <v>-6.1135303000000004E-3</v>
      </c>
      <c r="H2421">
        <v>-1.1263641600000001E-2</v>
      </c>
      <c r="I2421">
        <v>4.2650431999999997E-3</v>
      </c>
    </row>
    <row r="2422" spans="1:9" x14ac:dyDescent="0.3">
      <c r="A2422" s="70">
        <v>45154</v>
      </c>
      <c r="B2422">
        <v>429.5076599121</v>
      </c>
      <c r="C2422">
        <v>87.479980468799994</v>
      </c>
      <c r="D2422">
        <v>175.2853088379</v>
      </c>
      <c r="E2422">
        <v>43.462272644000002</v>
      </c>
      <c r="F2422">
        <v>-7.3651094E-3</v>
      </c>
      <c r="G2422">
        <v>-7.8547856000000006E-3</v>
      </c>
      <c r="H2422">
        <v>-4.9713014000000002E-3</v>
      </c>
      <c r="I2422">
        <v>-1.0386155399999999E-2</v>
      </c>
    </row>
    <row r="2423" spans="1:9" x14ac:dyDescent="0.3">
      <c r="A2423" s="70">
        <v>45155</v>
      </c>
      <c r="B2423">
        <v>426.2348022461</v>
      </c>
      <c r="C2423">
        <v>87.107070922899993</v>
      </c>
      <c r="D2423">
        <v>172.73400878909999</v>
      </c>
      <c r="E2423">
        <v>43.320350646999998</v>
      </c>
      <c r="F2423">
        <v>-7.6492022999999996E-3</v>
      </c>
      <c r="G2423">
        <v>-4.2719103E-3</v>
      </c>
      <c r="H2423">
        <v>-1.4662092700000001E-2</v>
      </c>
      <c r="I2423">
        <v>-3.2707498000000002E-3</v>
      </c>
    </row>
    <row r="2424" spans="1:9" x14ac:dyDescent="0.3">
      <c r="A2424" s="70">
        <v>45156</v>
      </c>
      <c r="B2424">
        <v>426.43997192379999</v>
      </c>
      <c r="C2424">
        <v>87.414710998499999</v>
      </c>
      <c r="D2424">
        <v>173.22044372560001</v>
      </c>
      <c r="E2424">
        <v>43.275375366200002</v>
      </c>
      <c r="F2424">
        <v>4.8123779999999998E-4</v>
      </c>
      <c r="G2424">
        <v>3.5255243E-3</v>
      </c>
      <c r="H2424">
        <v>2.8121346999999998E-3</v>
      </c>
      <c r="I2424">
        <v>-1.0387414000000001E-3</v>
      </c>
    </row>
    <row r="2425" spans="1:9" x14ac:dyDescent="0.3">
      <c r="A2425" s="70">
        <v>45159</v>
      </c>
      <c r="B2425">
        <v>429.21453857419999</v>
      </c>
      <c r="C2425">
        <v>86.249427795399995</v>
      </c>
      <c r="D2425">
        <v>174.56060791019999</v>
      </c>
      <c r="E2425">
        <v>46.941371917700003</v>
      </c>
      <c r="F2425">
        <v>6.4852725999999996E-3</v>
      </c>
      <c r="G2425">
        <v>-1.34201649E-2</v>
      </c>
      <c r="H2425">
        <v>7.7069801E-3</v>
      </c>
      <c r="I2425">
        <v>8.1315641999999994E-2</v>
      </c>
    </row>
    <row r="2426" spans="1:9" x14ac:dyDescent="0.3">
      <c r="A2426" s="70">
        <v>45160</v>
      </c>
      <c r="B2426">
        <v>428.0519104004</v>
      </c>
      <c r="C2426">
        <v>86.911315918</v>
      </c>
      <c r="D2426">
        <v>175.94049072269999</v>
      </c>
      <c r="E2426">
        <v>45.643077850300003</v>
      </c>
      <c r="F2426">
        <v>-2.7124096E-3</v>
      </c>
      <c r="G2426">
        <v>7.6448198999999996E-3</v>
      </c>
      <c r="H2426">
        <v>7.8738123999999993E-3</v>
      </c>
      <c r="I2426">
        <v>-2.8047456799999999E-2</v>
      </c>
    </row>
    <row r="2427" spans="1:9" x14ac:dyDescent="0.3">
      <c r="A2427" s="70">
        <v>45161</v>
      </c>
      <c r="B2427">
        <v>432.81945800779999</v>
      </c>
      <c r="C2427">
        <v>89.064773559599999</v>
      </c>
      <c r="D2427">
        <v>179.8021850586</v>
      </c>
      <c r="E2427">
        <v>47.090297698999997</v>
      </c>
      <c r="F2427">
        <v>1.10762107E-2</v>
      </c>
      <c r="G2427">
        <v>2.4475656299999999E-2</v>
      </c>
      <c r="H2427">
        <v>2.1711457699999999E-2</v>
      </c>
      <c r="I2427">
        <v>3.1215025899999999E-2</v>
      </c>
    </row>
    <row r="2428" spans="1:9" x14ac:dyDescent="0.3">
      <c r="A2428" s="70">
        <v>45162</v>
      </c>
      <c r="B2428">
        <v>426.8210144043</v>
      </c>
      <c r="C2428">
        <v>88.477478027299995</v>
      </c>
      <c r="D2428">
        <v>175.0966796875</v>
      </c>
      <c r="E2428">
        <v>47.137268066399997</v>
      </c>
      <c r="F2428">
        <v>-1.39559296E-2</v>
      </c>
      <c r="G2428">
        <v>-6.6158637999999999E-3</v>
      </c>
      <c r="H2428">
        <v>-2.6518997900000001E-2</v>
      </c>
      <c r="I2428">
        <v>9.9695610000000005E-4</v>
      </c>
    </row>
    <row r="2429" spans="1:9" x14ac:dyDescent="0.3">
      <c r="A2429" s="70">
        <v>45163</v>
      </c>
      <c r="B2429">
        <v>429.83001708979998</v>
      </c>
      <c r="C2429">
        <v>88.766441345199993</v>
      </c>
      <c r="D2429">
        <v>177.31045532229999</v>
      </c>
      <c r="E2429">
        <v>45.992893219000003</v>
      </c>
      <c r="F2429">
        <v>7.0250661000000004E-3</v>
      </c>
      <c r="G2429">
        <v>3.2606317000000002E-3</v>
      </c>
      <c r="H2429">
        <v>1.25639043E-2</v>
      </c>
      <c r="I2429">
        <v>-2.45770529E-2</v>
      </c>
    </row>
    <row r="2430" spans="1:9" x14ac:dyDescent="0.3">
      <c r="A2430" s="70">
        <v>45166</v>
      </c>
      <c r="B2430">
        <v>432.55572509770002</v>
      </c>
      <c r="C2430">
        <v>88.859664917000003</v>
      </c>
      <c r="D2430">
        <v>178.87895202639999</v>
      </c>
      <c r="E2430">
        <v>46.809444427499997</v>
      </c>
      <c r="F2430">
        <v>6.3213408000000002E-3</v>
      </c>
      <c r="G2430">
        <v>1.0496608000000001E-3</v>
      </c>
      <c r="H2430">
        <v>8.8071503999999998E-3</v>
      </c>
      <c r="I2430">
        <v>1.7598097300000001E-2</v>
      </c>
    </row>
    <row r="2431" spans="1:9" x14ac:dyDescent="0.3">
      <c r="A2431" s="70">
        <v>45167</v>
      </c>
      <c r="B2431">
        <v>438.80819702150001</v>
      </c>
      <c r="C2431">
        <v>89.782562255900004</v>
      </c>
      <c r="D2431">
        <v>182.78036499020001</v>
      </c>
      <c r="E2431">
        <v>48.757381439200003</v>
      </c>
      <c r="F2431">
        <v>1.43512465E-2</v>
      </c>
      <c r="G2431">
        <v>1.03324456E-2</v>
      </c>
      <c r="H2431">
        <v>2.1575909300000001E-2</v>
      </c>
      <c r="I2431">
        <v>4.0771613499999998E-2</v>
      </c>
    </row>
    <row r="2432" spans="1:9" x14ac:dyDescent="0.3">
      <c r="A2432" s="70">
        <v>45168</v>
      </c>
      <c r="B2432">
        <v>440.61553955080001</v>
      </c>
      <c r="C2432">
        <v>89.689353942899999</v>
      </c>
      <c r="D2432">
        <v>186.28466796879999</v>
      </c>
      <c r="E2432">
        <v>49.237117767299999</v>
      </c>
      <c r="F2432">
        <v>4.1102939999999996E-3</v>
      </c>
      <c r="G2432">
        <v>-1.0386953E-3</v>
      </c>
      <c r="H2432">
        <v>1.8990736000000001E-2</v>
      </c>
      <c r="I2432">
        <v>9.7911651000000006E-3</v>
      </c>
    </row>
    <row r="2433" spans="1:9" x14ac:dyDescent="0.3">
      <c r="A2433" s="70">
        <v>45169</v>
      </c>
      <c r="B2433">
        <v>439.97076416020002</v>
      </c>
      <c r="C2433">
        <v>90.090209960899998</v>
      </c>
      <c r="D2433">
        <v>186.5030670166</v>
      </c>
      <c r="E2433">
        <v>49.328067779500003</v>
      </c>
      <c r="F2433">
        <v>-1.4644231999999999E-3</v>
      </c>
      <c r="G2433">
        <v>4.4594242999999997E-3</v>
      </c>
      <c r="H2433">
        <v>1.1717074E-3</v>
      </c>
      <c r="I2433">
        <v>1.84548E-3</v>
      </c>
    </row>
    <row r="2434" spans="1:9" x14ac:dyDescent="0.3">
      <c r="A2434" s="70">
        <v>45170</v>
      </c>
      <c r="B2434">
        <v>440.79141235349999</v>
      </c>
      <c r="C2434">
        <v>88.686737060499993</v>
      </c>
      <c r="D2434">
        <v>188.08149719240001</v>
      </c>
      <c r="E2434">
        <v>48.482532501199998</v>
      </c>
      <c r="F2434">
        <v>1.8634960999999999E-3</v>
      </c>
      <c r="G2434">
        <v>-1.57011489E-2</v>
      </c>
      <c r="H2434">
        <v>8.4276804999999996E-3</v>
      </c>
      <c r="I2434">
        <v>-1.7289666700000001E-2</v>
      </c>
    </row>
    <row r="2435" spans="1:9" x14ac:dyDescent="0.3">
      <c r="A2435" s="70">
        <v>45174</v>
      </c>
      <c r="B2435">
        <v>438.88632202150001</v>
      </c>
      <c r="C2435">
        <v>87.443168640099998</v>
      </c>
      <c r="D2435">
        <v>188.3197479248</v>
      </c>
      <c r="E2435">
        <v>48.521514892600003</v>
      </c>
      <c r="F2435">
        <v>-4.3313437000000003E-3</v>
      </c>
      <c r="G2435">
        <v>-1.41212712E-2</v>
      </c>
      <c r="H2435">
        <v>1.2659404E-3</v>
      </c>
      <c r="I2435">
        <v>8.0372720000000003E-4</v>
      </c>
    </row>
    <row r="2436" spans="1:9" x14ac:dyDescent="0.3">
      <c r="A2436" s="70">
        <v>45175</v>
      </c>
      <c r="B2436">
        <v>435.93591308589998</v>
      </c>
      <c r="C2436">
        <v>87.658226013199993</v>
      </c>
      <c r="D2436">
        <v>181.57914733889999</v>
      </c>
      <c r="E2436">
        <v>47.039199829099999</v>
      </c>
      <c r="F2436">
        <v>-6.7451878E-3</v>
      </c>
      <c r="G2436">
        <v>2.4563765999999999E-3</v>
      </c>
      <c r="H2436">
        <v>-3.6449672799999999E-2</v>
      </c>
      <c r="I2436">
        <v>-3.10260126E-2</v>
      </c>
    </row>
    <row r="2437" spans="1:9" x14ac:dyDescent="0.3">
      <c r="A2437" s="70">
        <v>45176</v>
      </c>
      <c r="B2437">
        <v>434.59756469730002</v>
      </c>
      <c r="C2437">
        <v>87.901329040500002</v>
      </c>
      <c r="D2437">
        <v>176.26809692379999</v>
      </c>
      <c r="E2437">
        <v>46.219577789299997</v>
      </c>
      <c r="F2437">
        <v>-3.07478E-3</v>
      </c>
      <c r="G2437">
        <v>2.7694668000000002E-3</v>
      </c>
      <c r="H2437">
        <v>-2.9685518099999999E-2</v>
      </c>
      <c r="I2437">
        <v>-1.7577822999999999E-2</v>
      </c>
    </row>
    <row r="2438" spans="1:9" x14ac:dyDescent="0.3">
      <c r="A2438" s="70">
        <v>45177</v>
      </c>
      <c r="B2438">
        <v>435.2521057129</v>
      </c>
      <c r="C2438">
        <v>88.237922668500005</v>
      </c>
      <c r="D2438">
        <v>176.88356018069999</v>
      </c>
      <c r="E2438">
        <v>45.550888061499997</v>
      </c>
      <c r="F2438">
        <v>1.5049523E-3</v>
      </c>
      <c r="G2438">
        <v>3.8219082999999998E-3</v>
      </c>
      <c r="H2438">
        <v>3.48555E-3</v>
      </c>
      <c r="I2438">
        <v>-1.45733501E-2</v>
      </c>
    </row>
    <row r="2439" spans="1:9" x14ac:dyDescent="0.3">
      <c r="A2439" s="70">
        <v>45180</v>
      </c>
      <c r="B2439">
        <v>438.11456298830001</v>
      </c>
      <c r="C2439">
        <v>87.602127075200002</v>
      </c>
      <c r="D2439">
        <v>178.05499267580001</v>
      </c>
      <c r="E2439">
        <v>45.157066345200001</v>
      </c>
      <c r="F2439">
        <v>6.5550189E-3</v>
      </c>
      <c r="G2439">
        <v>-7.2315534999999997E-3</v>
      </c>
      <c r="H2439">
        <v>6.6007862E-3</v>
      </c>
      <c r="I2439">
        <v>-8.6833441000000004E-3</v>
      </c>
    </row>
    <row r="2440" spans="1:9" x14ac:dyDescent="0.3">
      <c r="A2440" s="70">
        <v>45181</v>
      </c>
      <c r="B2440">
        <v>435.71127319340002</v>
      </c>
      <c r="C2440">
        <v>88.107017517100005</v>
      </c>
      <c r="D2440">
        <v>175.01725769039999</v>
      </c>
      <c r="E2440">
        <v>44.8492126465</v>
      </c>
      <c r="F2440">
        <v>-5.5006289999999999E-3</v>
      </c>
      <c r="G2440">
        <v>5.7469043999999999E-3</v>
      </c>
      <c r="H2440">
        <v>-1.72078658E-2</v>
      </c>
      <c r="I2440">
        <v>-6.8407427000000002E-3</v>
      </c>
    </row>
    <row r="2441" spans="1:9" x14ac:dyDescent="0.3">
      <c r="A2441" s="70">
        <v>45182</v>
      </c>
      <c r="B2441">
        <v>436.2192993164</v>
      </c>
      <c r="C2441">
        <v>88.088317871100003</v>
      </c>
      <c r="D2441">
        <v>172.94247436520001</v>
      </c>
      <c r="E2441">
        <v>45.463932037399999</v>
      </c>
      <c r="F2441">
        <v>1.1652904E-3</v>
      </c>
      <c r="G2441">
        <v>-2.122604E-4</v>
      </c>
      <c r="H2441">
        <v>-1.19255634E-2</v>
      </c>
      <c r="I2441">
        <v>1.3613276000000001E-2</v>
      </c>
    </row>
    <row r="2442" spans="1:9" x14ac:dyDescent="0.3">
      <c r="A2442" s="70">
        <v>45183</v>
      </c>
      <c r="B2442">
        <v>439.98049926760001</v>
      </c>
      <c r="C2442">
        <v>87.4525222778</v>
      </c>
      <c r="D2442">
        <v>174.46131896969999</v>
      </c>
      <c r="E2442">
        <v>45.559883117699997</v>
      </c>
      <c r="F2442">
        <v>8.5853091000000006E-3</v>
      </c>
      <c r="G2442">
        <v>-7.2438798000000002E-3</v>
      </c>
      <c r="H2442">
        <v>8.7440282000000001E-3</v>
      </c>
      <c r="I2442">
        <v>2.1082639999999999E-3</v>
      </c>
    </row>
    <row r="2443" spans="1:9" x14ac:dyDescent="0.3">
      <c r="A2443" s="70">
        <v>45184</v>
      </c>
      <c r="B2443">
        <v>434.6795349121</v>
      </c>
      <c r="C2443">
        <v>86.919563293500005</v>
      </c>
      <c r="D2443">
        <v>173.736618042</v>
      </c>
      <c r="E2443">
        <v>43.879665374799998</v>
      </c>
      <c r="F2443">
        <v>-1.21213478E-2</v>
      </c>
      <c r="G2443">
        <v>-6.1129124E-3</v>
      </c>
      <c r="H2443">
        <v>-4.1625862999999999E-3</v>
      </c>
      <c r="I2443">
        <v>-3.7576563700000003E-2</v>
      </c>
    </row>
    <row r="2444" spans="1:9" x14ac:dyDescent="0.3">
      <c r="A2444" s="70">
        <v>45187</v>
      </c>
      <c r="B2444">
        <v>434.9344177246</v>
      </c>
      <c r="C2444">
        <v>87.415092468300003</v>
      </c>
      <c r="D2444">
        <v>176.6750946045</v>
      </c>
      <c r="E2444">
        <v>43.945625305199997</v>
      </c>
      <c r="F2444">
        <v>5.8619759999999999E-4</v>
      </c>
      <c r="G2444">
        <v>5.6848193000000003E-3</v>
      </c>
      <c r="H2444">
        <v>1.6771958999999999E-2</v>
      </c>
      <c r="I2444">
        <v>1.5020717E-3</v>
      </c>
    </row>
    <row r="2445" spans="1:9" x14ac:dyDescent="0.3">
      <c r="A2445" s="70">
        <v>45188</v>
      </c>
      <c r="B2445">
        <v>434.03244018549998</v>
      </c>
      <c r="C2445">
        <v>86.7699508667</v>
      </c>
      <c r="D2445">
        <v>177.76708984379999</v>
      </c>
      <c r="E2445">
        <v>43.499835967999999</v>
      </c>
      <c r="F2445">
        <v>-2.0759775999999999E-3</v>
      </c>
      <c r="G2445">
        <v>-7.4075768999999998E-3</v>
      </c>
      <c r="H2445">
        <v>6.1617874000000003E-3</v>
      </c>
      <c r="I2445">
        <v>-1.0195913900000001E-2</v>
      </c>
    </row>
    <row r="2446" spans="1:9" x14ac:dyDescent="0.3">
      <c r="A2446" s="70">
        <v>45189</v>
      </c>
      <c r="B2446">
        <v>430.04223632809999</v>
      </c>
      <c r="C2446">
        <v>87.041091918899994</v>
      </c>
      <c r="D2446">
        <v>174.21315002439999</v>
      </c>
      <c r="E2446">
        <v>42.219432830800002</v>
      </c>
      <c r="F2446">
        <v>-9.2358504000000004E-3</v>
      </c>
      <c r="G2446">
        <v>3.1199545E-3</v>
      </c>
      <c r="H2446">
        <v>-2.01946598E-2</v>
      </c>
      <c r="I2446">
        <v>-2.9876558599999999E-2</v>
      </c>
    </row>
    <row r="2447" spans="1:9" x14ac:dyDescent="0.3">
      <c r="A2447" s="70">
        <v>45190</v>
      </c>
      <c r="B2447">
        <v>422.93432617190001</v>
      </c>
      <c r="C2447">
        <v>84.806404113799999</v>
      </c>
      <c r="D2447">
        <v>172.6644897461</v>
      </c>
      <c r="E2447">
        <v>40.997993469199997</v>
      </c>
      <c r="F2447">
        <v>-1.6666518200000001E-2</v>
      </c>
      <c r="G2447">
        <v>-2.6009267900000001E-2</v>
      </c>
      <c r="H2447">
        <v>-8.9292038000000004E-3</v>
      </c>
      <c r="I2447">
        <v>-2.9357482899999999E-2</v>
      </c>
    </row>
    <row r="2448" spans="1:9" x14ac:dyDescent="0.3">
      <c r="A2448" s="70">
        <v>45191</v>
      </c>
      <c r="B2448">
        <v>421.98333740229998</v>
      </c>
      <c r="C2448">
        <v>85.488967895499997</v>
      </c>
      <c r="D2448">
        <v>173.51823425289999</v>
      </c>
      <c r="E2448">
        <v>41.590721130399999</v>
      </c>
      <c r="F2448">
        <v>-2.2510812999999999E-3</v>
      </c>
      <c r="G2448">
        <v>8.0162770000000005E-3</v>
      </c>
      <c r="H2448">
        <v>4.9323446000000002E-3</v>
      </c>
      <c r="I2448">
        <v>1.4353966900000001E-2</v>
      </c>
    </row>
    <row r="2449" spans="1:9" x14ac:dyDescent="0.3">
      <c r="A2449" s="70">
        <v>45194</v>
      </c>
      <c r="B2449">
        <v>423.75787353520002</v>
      </c>
      <c r="C2449">
        <v>83.385169982899995</v>
      </c>
      <c r="D2449">
        <v>174.79885864260001</v>
      </c>
      <c r="E2449">
        <v>42.202438354500003</v>
      </c>
      <c r="F2449">
        <v>4.1964107E-3</v>
      </c>
      <c r="G2449">
        <v>-2.49168616E-2</v>
      </c>
      <c r="H2449">
        <v>7.3532433000000003E-3</v>
      </c>
      <c r="I2449">
        <v>1.4600907600000001E-2</v>
      </c>
    </row>
    <row r="2450" spans="1:9" x14ac:dyDescent="0.3">
      <c r="A2450" s="70">
        <v>45195</v>
      </c>
      <c r="B2450">
        <v>417.5323791504</v>
      </c>
      <c r="C2450">
        <v>83.095314025899995</v>
      </c>
      <c r="D2450">
        <v>170.70886230470001</v>
      </c>
      <c r="E2450">
        <v>41.891582489000001</v>
      </c>
      <c r="F2450">
        <v>-1.4800143E-2</v>
      </c>
      <c r="G2450">
        <v>-3.4821649000000001E-3</v>
      </c>
      <c r="H2450">
        <v>-2.36763878E-2</v>
      </c>
      <c r="I2450">
        <v>-7.3930888000000002E-3</v>
      </c>
    </row>
    <row r="2451" spans="1:9" x14ac:dyDescent="0.3">
      <c r="A2451" s="70">
        <v>45196</v>
      </c>
      <c r="B2451">
        <v>417.69903564449999</v>
      </c>
      <c r="C2451">
        <v>82.665206909199995</v>
      </c>
      <c r="D2451">
        <v>169.18995666500001</v>
      </c>
      <c r="E2451">
        <v>42.448326110799997</v>
      </c>
      <c r="F2451">
        <v>3.9906659999999999E-4</v>
      </c>
      <c r="G2451">
        <v>-5.1895116999999998E-3</v>
      </c>
      <c r="H2451">
        <v>-8.9374581999999998E-3</v>
      </c>
      <c r="I2451">
        <v>1.3202568499999999E-2</v>
      </c>
    </row>
    <row r="2452" spans="1:9" x14ac:dyDescent="0.3">
      <c r="A2452" s="70">
        <v>45197</v>
      </c>
      <c r="B2452">
        <v>420.12060546880002</v>
      </c>
      <c r="C2452">
        <v>82.917655944800003</v>
      </c>
      <c r="D2452">
        <v>169.4480895996</v>
      </c>
      <c r="E2452">
        <v>43.0690345764</v>
      </c>
      <c r="F2452">
        <v>5.7806632000000002E-3</v>
      </c>
      <c r="G2452">
        <v>3.0492192999999998E-3</v>
      </c>
      <c r="H2452">
        <v>1.5245362E-3</v>
      </c>
      <c r="I2452">
        <v>1.4516803599999999E-2</v>
      </c>
    </row>
    <row r="2453" spans="1:9" x14ac:dyDescent="0.3">
      <c r="A2453" s="70">
        <v>45198</v>
      </c>
      <c r="B2453">
        <v>419.10098266599999</v>
      </c>
      <c r="C2453">
        <v>82.927001953100003</v>
      </c>
      <c r="D2453">
        <v>169.9642944336</v>
      </c>
      <c r="E2453">
        <v>43.478851318399997</v>
      </c>
      <c r="F2453">
        <v>-2.4299262999999999E-3</v>
      </c>
      <c r="G2453">
        <v>1.1270800000000001E-4</v>
      </c>
      <c r="H2453">
        <v>3.0417584E-3</v>
      </c>
      <c r="I2453">
        <v>9.4703597E-3</v>
      </c>
    </row>
    <row r="2454" spans="1:9" x14ac:dyDescent="0.3">
      <c r="A2454" s="70">
        <v>45201</v>
      </c>
      <c r="B2454">
        <v>418.93432617190001</v>
      </c>
      <c r="C2454">
        <v>81.538803100600006</v>
      </c>
      <c r="D2454">
        <v>172.48582458499999</v>
      </c>
      <c r="E2454">
        <v>44.761253356899999</v>
      </c>
      <c r="F2454">
        <v>-3.9773139999999999E-4</v>
      </c>
      <c r="G2454">
        <v>-1.6881707700000002E-2</v>
      </c>
      <c r="H2454">
        <v>1.47266745E-2</v>
      </c>
      <c r="I2454">
        <v>2.9068241500000001E-2</v>
      </c>
    </row>
    <row r="2455" spans="1:9" x14ac:dyDescent="0.3">
      <c r="A2455" s="70">
        <v>45202</v>
      </c>
      <c r="B2455">
        <v>413.32641601559999</v>
      </c>
      <c r="C2455">
        <v>79.7847824097</v>
      </c>
      <c r="D2455">
        <v>171.14561462399999</v>
      </c>
      <c r="E2455">
        <v>43.496833801299999</v>
      </c>
      <c r="F2455">
        <v>-1.3476533799999999E-2</v>
      </c>
      <c r="G2455">
        <v>-2.1746228999999999E-2</v>
      </c>
      <c r="H2455">
        <v>-7.8003151E-3</v>
      </c>
      <c r="I2455">
        <v>-2.86547355E-2</v>
      </c>
    </row>
    <row r="2456" spans="1:9" x14ac:dyDescent="0.3">
      <c r="A2456" s="70">
        <v>45203</v>
      </c>
      <c r="B2456">
        <v>416.33624267580001</v>
      </c>
      <c r="C2456">
        <v>80.9103393555</v>
      </c>
      <c r="D2456">
        <v>172.39645385739999</v>
      </c>
      <c r="E2456">
        <v>44.020595550499998</v>
      </c>
      <c r="F2456">
        <v>7.2555750999999998E-3</v>
      </c>
      <c r="G2456">
        <v>1.40088304E-2</v>
      </c>
      <c r="H2456">
        <v>7.2820471000000003E-3</v>
      </c>
      <c r="I2456">
        <v>1.1969455800000001E-2</v>
      </c>
    </row>
    <row r="2457" spans="1:9" x14ac:dyDescent="0.3">
      <c r="A2457" s="70">
        <v>45204</v>
      </c>
      <c r="B2457">
        <v>416.17938232419999</v>
      </c>
      <c r="C2457">
        <v>80.507019043</v>
      </c>
      <c r="D2457">
        <v>173.63735961910001</v>
      </c>
      <c r="E2457">
        <v>44.6672935486</v>
      </c>
      <c r="F2457">
        <v>-3.7683459999999998E-4</v>
      </c>
      <c r="G2457">
        <v>-4.9972463E-3</v>
      </c>
      <c r="H2457">
        <v>7.1721954999999999E-3</v>
      </c>
      <c r="I2457">
        <v>1.45839408E-2</v>
      </c>
    </row>
    <row r="2458" spans="1:9" x14ac:dyDescent="0.3">
      <c r="A2458" s="70">
        <v>45205</v>
      </c>
      <c r="B2458">
        <v>421.12057495120001</v>
      </c>
      <c r="C2458">
        <v>79.531509399399994</v>
      </c>
      <c r="D2458">
        <v>176.19860839840001</v>
      </c>
      <c r="E2458">
        <v>45.740802764900003</v>
      </c>
      <c r="F2458">
        <v>1.18028192E-2</v>
      </c>
      <c r="G2458">
        <v>-1.2191085900000001E-2</v>
      </c>
      <c r="H2458">
        <v>1.46428314E-2</v>
      </c>
      <c r="I2458">
        <v>2.3749193200000001E-2</v>
      </c>
    </row>
    <row r="2459" spans="1:9" x14ac:dyDescent="0.3">
      <c r="A2459" s="70">
        <v>45208</v>
      </c>
      <c r="B2459">
        <v>423.8166809082</v>
      </c>
      <c r="C2459">
        <v>81.398109435999999</v>
      </c>
      <c r="D2459">
        <v>177.68768310550001</v>
      </c>
      <c r="E2459">
        <v>45.252021789600001</v>
      </c>
      <c r="F2459">
        <v>6.3818114000000004E-3</v>
      </c>
      <c r="G2459">
        <v>2.3198759400000001E-2</v>
      </c>
      <c r="H2459">
        <v>8.4156043000000007E-3</v>
      </c>
      <c r="I2459">
        <v>-1.07433895E-2</v>
      </c>
    </row>
    <row r="2460" spans="1:9" x14ac:dyDescent="0.3">
      <c r="A2460" s="70">
        <v>45209</v>
      </c>
      <c r="B2460">
        <v>426.0226135254</v>
      </c>
      <c r="C2460">
        <v>81.285545349100005</v>
      </c>
      <c r="D2460">
        <v>177.09204101559999</v>
      </c>
      <c r="E2460">
        <v>45.776782989499999</v>
      </c>
      <c r="F2460">
        <v>5.1914229000000001E-3</v>
      </c>
      <c r="G2460">
        <v>-1.3838404E-3</v>
      </c>
      <c r="H2460">
        <v>-3.3578166999999998E-3</v>
      </c>
      <c r="I2460">
        <v>1.15296914E-2</v>
      </c>
    </row>
    <row r="2461" spans="1:9" x14ac:dyDescent="0.3">
      <c r="A2461" s="70">
        <v>45210</v>
      </c>
      <c r="B2461">
        <v>427.76770019529999</v>
      </c>
      <c r="C2461">
        <v>82.983299255399999</v>
      </c>
      <c r="D2461">
        <v>178.49179077150001</v>
      </c>
      <c r="E2461">
        <v>46.784317016599999</v>
      </c>
      <c r="F2461">
        <v>4.0878633999999999E-3</v>
      </c>
      <c r="G2461">
        <v>2.0671167000000001E-2</v>
      </c>
      <c r="H2461">
        <v>7.8730069E-3</v>
      </c>
      <c r="I2461">
        <v>2.17709993E-2</v>
      </c>
    </row>
    <row r="2462" spans="1:9" x14ac:dyDescent="0.3">
      <c r="A2462" s="70">
        <v>45211</v>
      </c>
      <c r="B2462">
        <v>425.15982055659998</v>
      </c>
      <c r="C2462">
        <v>80.732139587399999</v>
      </c>
      <c r="D2462">
        <v>179.39517211910001</v>
      </c>
      <c r="E2462">
        <v>46.923248291</v>
      </c>
      <c r="F2462">
        <v>-6.1151451000000003E-3</v>
      </c>
      <c r="G2462">
        <v>-2.7502617699999999E-2</v>
      </c>
      <c r="H2462">
        <v>5.0484279000000002E-3</v>
      </c>
      <c r="I2462">
        <v>2.9652114999999999E-3</v>
      </c>
    </row>
    <row r="2463" spans="1:9" x14ac:dyDescent="0.3">
      <c r="A2463" s="70">
        <v>45212</v>
      </c>
      <c r="B2463">
        <v>423.0421447754</v>
      </c>
      <c r="C2463">
        <v>82.176635742200006</v>
      </c>
      <c r="D2463">
        <v>177.54872131350001</v>
      </c>
      <c r="E2463">
        <v>45.4399375916</v>
      </c>
      <c r="F2463">
        <v>-4.9933395E-3</v>
      </c>
      <c r="G2463">
        <v>1.7734268899999999E-2</v>
      </c>
      <c r="H2463">
        <v>-1.0345980499999999E-2</v>
      </c>
      <c r="I2463">
        <v>-3.2121850799999997E-2</v>
      </c>
    </row>
    <row r="2464" spans="1:9" x14ac:dyDescent="0.3">
      <c r="A2464" s="70">
        <v>45215</v>
      </c>
      <c r="B2464">
        <v>427.49319458010001</v>
      </c>
      <c r="C2464">
        <v>80.854064941399997</v>
      </c>
      <c r="D2464">
        <v>177.419631958</v>
      </c>
      <c r="E2464">
        <v>46.073650360099997</v>
      </c>
      <c r="F2464">
        <v>1.0466562E-2</v>
      </c>
      <c r="G2464">
        <v>-1.6225162599999999E-2</v>
      </c>
      <c r="H2464">
        <v>-7.2732880000000001E-4</v>
      </c>
      <c r="I2464">
        <v>1.3849809899999999E-2</v>
      </c>
    </row>
    <row r="2465" spans="1:9" x14ac:dyDescent="0.3">
      <c r="A2465" s="70">
        <v>45216</v>
      </c>
      <c r="B2465">
        <v>427.47360229489999</v>
      </c>
      <c r="C2465">
        <v>79.962982177699999</v>
      </c>
      <c r="D2465">
        <v>175.86106872560001</v>
      </c>
      <c r="E2465">
        <v>43.917648315400001</v>
      </c>
      <c r="F2465">
        <v>-4.5831699999999997E-5</v>
      </c>
      <c r="G2465">
        <v>-1.1082057500000001E-2</v>
      </c>
      <c r="H2465">
        <v>-8.8234275999999993E-3</v>
      </c>
      <c r="I2465">
        <v>-4.7924959900000001E-2</v>
      </c>
    </row>
    <row r="2466" spans="1:9" x14ac:dyDescent="0.3">
      <c r="A2466" s="70">
        <v>45217</v>
      </c>
      <c r="B2466">
        <v>421.77743530269998</v>
      </c>
      <c r="C2466">
        <v>79.259490966800001</v>
      </c>
      <c r="D2466">
        <v>174.56060791019999</v>
      </c>
      <c r="E2466">
        <v>42.176452636699999</v>
      </c>
      <c r="F2466">
        <v>-1.3414766999999999E-2</v>
      </c>
      <c r="G2466">
        <v>-8.8366394000000004E-3</v>
      </c>
      <c r="H2466">
        <v>-7.4222964999999998E-3</v>
      </c>
      <c r="I2466">
        <v>-4.0454180100000001E-2</v>
      </c>
    </row>
    <row r="2467" spans="1:9" x14ac:dyDescent="0.3">
      <c r="A2467" s="70">
        <v>45218</v>
      </c>
      <c r="B2467">
        <v>418.0715637207</v>
      </c>
      <c r="C2467">
        <v>77.6367645264</v>
      </c>
      <c r="D2467">
        <v>174.18338012699999</v>
      </c>
      <c r="E2467">
        <v>42.081497192400001</v>
      </c>
      <c r="F2467">
        <v>-8.8251474999999999E-3</v>
      </c>
      <c r="G2467">
        <v>-2.0686080799999999E-2</v>
      </c>
      <c r="H2467">
        <v>-2.1633516000000002E-3</v>
      </c>
      <c r="I2467">
        <v>-2.2539234999999999E-3</v>
      </c>
    </row>
    <row r="2468" spans="1:9" x14ac:dyDescent="0.3">
      <c r="A2468" s="70">
        <v>45219</v>
      </c>
      <c r="B2468">
        <v>412.9342956543</v>
      </c>
      <c r="C2468">
        <v>78.077636718799994</v>
      </c>
      <c r="D2468">
        <v>171.62214660640001</v>
      </c>
      <c r="E2468">
        <v>41.367828369100003</v>
      </c>
      <c r="F2468">
        <v>-1.2364133100000001E-2</v>
      </c>
      <c r="G2468">
        <v>5.6625894999999997E-3</v>
      </c>
      <c r="H2468">
        <v>-1.4813414800000001E-2</v>
      </c>
      <c r="I2468">
        <v>-1.7104661300000001E-2</v>
      </c>
    </row>
    <row r="2469" spans="1:9" x14ac:dyDescent="0.3">
      <c r="A2469" s="70">
        <v>45222</v>
      </c>
      <c r="B2469">
        <v>412.21856689449999</v>
      </c>
      <c r="C2469">
        <v>79.015625</v>
      </c>
      <c r="D2469">
        <v>171.74125671389999</v>
      </c>
      <c r="E2469">
        <v>42.955089569099997</v>
      </c>
      <c r="F2469">
        <v>-1.7347790000000001E-3</v>
      </c>
      <c r="G2469">
        <v>1.19419435E-2</v>
      </c>
      <c r="H2469">
        <v>6.9378460000000001E-4</v>
      </c>
      <c r="I2469">
        <v>3.76516551E-2</v>
      </c>
    </row>
    <row r="2470" spans="1:9" x14ac:dyDescent="0.3">
      <c r="A2470" s="70">
        <v>45223</v>
      </c>
      <c r="B2470">
        <v>415.3264465332</v>
      </c>
      <c r="C2470">
        <v>80.056770324699997</v>
      </c>
      <c r="D2470">
        <v>172.17805480960001</v>
      </c>
      <c r="E2470">
        <v>43.642772674600003</v>
      </c>
      <c r="F2470">
        <v>7.5111183000000003E-3</v>
      </c>
      <c r="G2470">
        <v>1.3090394300000001E-2</v>
      </c>
      <c r="H2470">
        <v>2.5401209999999998E-3</v>
      </c>
      <c r="I2470">
        <v>1.5882552800000001E-2</v>
      </c>
    </row>
    <row r="2471" spans="1:9" x14ac:dyDescent="0.3">
      <c r="A2471" s="70">
        <v>45224</v>
      </c>
      <c r="B2471">
        <v>409.36563110349999</v>
      </c>
      <c r="C2471">
        <v>78.274604797400002</v>
      </c>
      <c r="D2471">
        <v>169.85510253909999</v>
      </c>
      <c r="E2471">
        <v>41.759643554699998</v>
      </c>
      <c r="F2471">
        <v>-1.44561089E-2</v>
      </c>
      <c r="G2471">
        <v>-2.25127938E-2</v>
      </c>
      <c r="H2471">
        <v>-1.35834081E-2</v>
      </c>
      <c r="I2471">
        <v>-4.4107286099999997E-2</v>
      </c>
    </row>
    <row r="2472" spans="1:9" x14ac:dyDescent="0.3">
      <c r="A2472" s="70">
        <v>45225</v>
      </c>
      <c r="B2472">
        <v>404.4635925293</v>
      </c>
      <c r="C2472">
        <v>79.475242614699994</v>
      </c>
      <c r="D2472">
        <v>165.67570495609999</v>
      </c>
      <c r="E2472">
        <v>40.307319641100001</v>
      </c>
      <c r="F2472">
        <v>-1.2046993900000001E-2</v>
      </c>
      <c r="G2472">
        <v>1.52223412E-2</v>
      </c>
      <c r="H2472">
        <v>-2.4913442599999999E-2</v>
      </c>
      <c r="I2472">
        <v>-3.5397326700000002E-2</v>
      </c>
    </row>
    <row r="2473" spans="1:9" x14ac:dyDescent="0.3">
      <c r="A2473" s="70">
        <v>45226</v>
      </c>
      <c r="B2473">
        <v>402.6303100586</v>
      </c>
      <c r="C2473">
        <v>79.137550353999998</v>
      </c>
      <c r="D2473">
        <v>166.99604797360001</v>
      </c>
      <c r="E2473">
        <v>40.4812393188</v>
      </c>
      <c r="F2473">
        <v>-4.5429301999999998E-3</v>
      </c>
      <c r="G2473">
        <v>-4.2580774E-3</v>
      </c>
      <c r="H2473">
        <v>7.9378542999999999E-3</v>
      </c>
      <c r="I2473">
        <v>4.3055588000000004E-3</v>
      </c>
    </row>
    <row r="2474" spans="1:9" x14ac:dyDescent="0.3">
      <c r="A2474" s="70">
        <v>45229</v>
      </c>
      <c r="B2474">
        <v>407.44396972660002</v>
      </c>
      <c r="C2474">
        <v>78.781120300300003</v>
      </c>
      <c r="D2474">
        <v>169.05096435550001</v>
      </c>
      <c r="E2474">
        <v>41.141933441200003</v>
      </c>
      <c r="F2474">
        <v>1.18846295E-2</v>
      </c>
      <c r="G2474">
        <v>-4.5141041000000002E-3</v>
      </c>
      <c r="H2474">
        <v>1.22300864E-2</v>
      </c>
      <c r="I2474">
        <v>1.61892397E-2</v>
      </c>
    </row>
    <row r="2475" spans="1:9" x14ac:dyDescent="0.3">
      <c r="A2475" s="70">
        <v>45230</v>
      </c>
      <c r="B2475">
        <v>410.00286865229998</v>
      </c>
      <c r="C2475">
        <v>78.396560668899994</v>
      </c>
      <c r="D2475">
        <v>169.5274963379</v>
      </c>
      <c r="E2475">
        <v>40.761112213099999</v>
      </c>
      <c r="F2475">
        <v>6.2607308000000002E-3</v>
      </c>
      <c r="G2475">
        <v>-4.8933207000000003E-3</v>
      </c>
      <c r="H2475">
        <v>2.8149003000000001E-3</v>
      </c>
      <c r="I2475">
        <v>-9.2993849000000007E-3</v>
      </c>
    </row>
    <row r="2476" spans="1:9" x14ac:dyDescent="0.3">
      <c r="A2476" s="70">
        <v>45231</v>
      </c>
      <c r="B2476">
        <v>414.37545776370001</v>
      </c>
      <c r="C2476">
        <v>80.096343994099996</v>
      </c>
      <c r="D2476">
        <v>172.70420837399999</v>
      </c>
      <c r="E2476">
        <v>42.305397033699997</v>
      </c>
      <c r="F2476">
        <v>1.06083093E-2</v>
      </c>
      <c r="G2476">
        <v>2.1450152600000001E-2</v>
      </c>
      <c r="H2476">
        <v>1.8565219000000001E-2</v>
      </c>
      <c r="I2476">
        <v>3.7186172500000003E-2</v>
      </c>
    </row>
    <row r="2477" spans="1:9" x14ac:dyDescent="0.3">
      <c r="A2477" s="70">
        <v>45232</v>
      </c>
      <c r="B2477">
        <v>422.31671142580001</v>
      </c>
      <c r="C2477">
        <v>81.922309875500005</v>
      </c>
      <c r="D2477">
        <v>176.27801513669999</v>
      </c>
      <c r="E2477">
        <v>43.4858436584</v>
      </c>
      <c r="F2477">
        <v>1.8983067900000001E-2</v>
      </c>
      <c r="G2477">
        <v>2.2541147599999999E-2</v>
      </c>
      <c r="H2477">
        <v>2.0482027199999999E-2</v>
      </c>
      <c r="I2477">
        <v>2.7520784600000001E-2</v>
      </c>
    </row>
    <row r="2478" spans="1:9" x14ac:dyDescent="0.3">
      <c r="A2478" s="70">
        <v>45233</v>
      </c>
      <c r="B2478">
        <v>426.1696472168</v>
      </c>
      <c r="C2478">
        <v>82.477600097700005</v>
      </c>
      <c r="D2478">
        <v>175.36470031740001</v>
      </c>
      <c r="E2478">
        <v>44.984149932900003</v>
      </c>
      <c r="F2478">
        <v>9.0819662999999991E-3</v>
      </c>
      <c r="G2478">
        <v>6.7553848999999996E-3</v>
      </c>
      <c r="H2478">
        <v>-5.1945730000000001E-3</v>
      </c>
      <c r="I2478">
        <v>3.3874752000000001E-2</v>
      </c>
    </row>
    <row r="2479" spans="1:9" x14ac:dyDescent="0.3">
      <c r="A2479" s="70">
        <v>45236</v>
      </c>
      <c r="B2479">
        <v>427.15005493159998</v>
      </c>
      <c r="C2479">
        <v>81.677589416499998</v>
      </c>
      <c r="D2479">
        <v>177.9259338379</v>
      </c>
      <c r="E2479">
        <v>45.729801178000002</v>
      </c>
      <c r="F2479">
        <v>2.2978682999999999E-3</v>
      </c>
      <c r="G2479">
        <v>-9.7470816000000005E-3</v>
      </c>
      <c r="H2479">
        <v>1.44995544E-2</v>
      </c>
      <c r="I2479">
        <v>1.6439985899999999E-2</v>
      </c>
    </row>
    <row r="2480" spans="1:9" x14ac:dyDescent="0.3">
      <c r="A2480" s="70">
        <v>45237</v>
      </c>
      <c r="B2480">
        <v>428.36575317379999</v>
      </c>
      <c r="C2480">
        <v>82.882308960000003</v>
      </c>
      <c r="D2480">
        <v>180.4970855713</v>
      </c>
      <c r="E2480">
        <v>45.9337120056</v>
      </c>
      <c r="F2480">
        <v>2.8420259000000001E-3</v>
      </c>
      <c r="G2480">
        <v>1.46419763E-2</v>
      </c>
      <c r="H2480">
        <v>1.43472696E-2</v>
      </c>
      <c r="I2480">
        <v>4.4491239E-3</v>
      </c>
    </row>
    <row r="2481" spans="1:9" x14ac:dyDescent="0.3">
      <c r="A2481" s="70">
        <v>45238</v>
      </c>
      <c r="B2481">
        <v>428.67950439449999</v>
      </c>
      <c r="C2481">
        <v>84.294128418</v>
      </c>
      <c r="D2481">
        <v>181.5592956543</v>
      </c>
      <c r="E2481">
        <v>46.552421569800003</v>
      </c>
      <c r="F2481">
        <v>7.3216959999999995E-4</v>
      </c>
      <c r="G2481">
        <v>1.68905744E-2</v>
      </c>
      <c r="H2481">
        <v>5.8676669000000004E-3</v>
      </c>
      <c r="I2481">
        <v>1.33797094E-2</v>
      </c>
    </row>
    <row r="2482" spans="1:9" x14ac:dyDescent="0.3">
      <c r="A2482" s="70">
        <v>45239</v>
      </c>
      <c r="B2482">
        <v>425.33630371089998</v>
      </c>
      <c r="C2482">
        <v>82.355239868200002</v>
      </c>
      <c r="D2482">
        <v>181.08280944820001</v>
      </c>
      <c r="E2482">
        <v>46.928245544399999</v>
      </c>
      <c r="F2482">
        <v>-7.8294048999999998E-3</v>
      </c>
      <c r="G2482">
        <v>-2.32701277E-2</v>
      </c>
      <c r="H2482">
        <v>-2.6278607999999999E-3</v>
      </c>
      <c r="I2482">
        <v>8.0407214000000008E-3</v>
      </c>
    </row>
    <row r="2483" spans="1:9" x14ac:dyDescent="0.3">
      <c r="A2483" s="70">
        <v>45240</v>
      </c>
      <c r="B2483">
        <v>431.97360229489999</v>
      </c>
      <c r="C2483">
        <v>82.816444396999998</v>
      </c>
      <c r="D2483">
        <v>185.28755187990001</v>
      </c>
      <c r="E2483">
        <v>48.312602996800003</v>
      </c>
      <c r="F2483">
        <v>1.5484321699999999E-2</v>
      </c>
      <c r="G2483">
        <v>5.5845616999999998E-3</v>
      </c>
      <c r="H2483">
        <v>2.29545154E-2</v>
      </c>
      <c r="I2483">
        <v>2.9072713600000001E-2</v>
      </c>
    </row>
    <row r="2484" spans="1:9" x14ac:dyDescent="0.3">
      <c r="A2484" s="70">
        <v>45243</v>
      </c>
      <c r="B2484">
        <v>431.56182861330001</v>
      </c>
      <c r="C2484">
        <v>82.628204345699999</v>
      </c>
      <c r="D2484">
        <v>183.6971130371</v>
      </c>
      <c r="E2484">
        <v>48.5974731445</v>
      </c>
      <c r="F2484">
        <v>-9.5369270000000004E-4</v>
      </c>
      <c r="G2484">
        <v>-2.2755662999999998E-3</v>
      </c>
      <c r="H2484">
        <v>-8.6206764000000009E-3</v>
      </c>
      <c r="I2484">
        <v>5.8790784000000004E-3</v>
      </c>
    </row>
    <row r="2485" spans="1:9" x14ac:dyDescent="0.3">
      <c r="A2485" s="70">
        <v>45244</v>
      </c>
      <c r="B2485">
        <v>439.93450927729998</v>
      </c>
      <c r="C2485">
        <v>84.501190185499993</v>
      </c>
      <c r="D2485">
        <v>186.32133483889999</v>
      </c>
      <c r="E2485">
        <v>49.632991790799998</v>
      </c>
      <c r="F2485">
        <v>1.9215085400000002E-2</v>
      </c>
      <c r="G2485">
        <v>2.2414540100000001E-2</v>
      </c>
      <c r="H2485">
        <v>1.41845133E-2</v>
      </c>
      <c r="I2485">
        <v>2.1084233000000001E-2</v>
      </c>
    </row>
    <row r="2486" spans="1:9" x14ac:dyDescent="0.3">
      <c r="A2486" s="70">
        <v>45245</v>
      </c>
      <c r="B2486">
        <v>440.86581420900001</v>
      </c>
      <c r="C2486">
        <v>83.315277099599996</v>
      </c>
      <c r="D2486">
        <v>186.88792419430001</v>
      </c>
      <c r="E2486">
        <v>48.865356445300002</v>
      </c>
      <c r="F2486">
        <v>2.1146797000000002E-3</v>
      </c>
      <c r="G2486">
        <v>-1.41336884E-2</v>
      </c>
      <c r="H2486">
        <v>3.0363115E-3</v>
      </c>
      <c r="I2486">
        <v>-1.5587081399999999E-2</v>
      </c>
    </row>
    <row r="2487" spans="1:9" x14ac:dyDescent="0.3">
      <c r="A2487" s="70">
        <v>45246</v>
      </c>
      <c r="B2487">
        <v>441.40502929690001</v>
      </c>
      <c r="C2487">
        <v>84.350593566900002</v>
      </c>
      <c r="D2487">
        <v>188.57780456539999</v>
      </c>
      <c r="E2487">
        <v>49.4570770264</v>
      </c>
      <c r="F2487">
        <v>1.2223347000000001E-3</v>
      </c>
      <c r="G2487">
        <v>1.2349915E-2</v>
      </c>
      <c r="H2487">
        <v>9.0015766999999997E-3</v>
      </c>
      <c r="I2487">
        <v>1.20364744E-2</v>
      </c>
    </row>
    <row r="2488" spans="1:9" x14ac:dyDescent="0.3">
      <c r="A2488" s="70">
        <v>45247</v>
      </c>
      <c r="B2488">
        <v>441.95407104489999</v>
      </c>
      <c r="C2488">
        <v>84.745918273900003</v>
      </c>
      <c r="D2488">
        <v>188.5579071045</v>
      </c>
      <c r="E2488">
        <v>49.275165557900003</v>
      </c>
      <c r="F2488">
        <v>1.2430773000000001E-3</v>
      </c>
      <c r="G2488">
        <v>4.6757372000000002E-3</v>
      </c>
      <c r="H2488">
        <v>-1.055188E-4</v>
      </c>
      <c r="I2488">
        <v>-3.6849497000000001E-3</v>
      </c>
    </row>
    <row r="2489" spans="1:9" x14ac:dyDescent="0.3">
      <c r="A2489" s="70">
        <v>45250</v>
      </c>
      <c r="B2489">
        <v>445.35604858400001</v>
      </c>
      <c r="C2489">
        <v>85.263565063499996</v>
      </c>
      <c r="D2489">
        <v>190.30741882320001</v>
      </c>
      <c r="E2489">
        <v>50.385650634800001</v>
      </c>
      <c r="F2489">
        <v>7.6681064000000002E-3</v>
      </c>
      <c r="G2489">
        <v>6.0896413000000003E-3</v>
      </c>
      <c r="H2489">
        <v>9.2355991999999998E-3</v>
      </c>
      <c r="I2489">
        <v>2.2286212E-2</v>
      </c>
    </row>
    <row r="2490" spans="1:9" x14ac:dyDescent="0.3">
      <c r="A2490" s="70">
        <v>45251</v>
      </c>
      <c r="B2490">
        <v>444.38543701169999</v>
      </c>
      <c r="C2490">
        <v>85.225921630900004</v>
      </c>
      <c r="D2490">
        <v>189.50225830080001</v>
      </c>
      <c r="E2490">
        <v>49.920860290500002</v>
      </c>
      <c r="F2490">
        <v>-2.1817842E-3</v>
      </c>
      <c r="G2490">
        <v>-4.4159240000000001E-4</v>
      </c>
      <c r="H2490">
        <v>-4.2398167999999998E-3</v>
      </c>
      <c r="I2490">
        <v>-9.2674676000000008E-3</v>
      </c>
    </row>
    <row r="2491" spans="1:9" x14ac:dyDescent="0.3">
      <c r="A2491" s="70">
        <v>45252</v>
      </c>
      <c r="B2491">
        <v>446.10116577150001</v>
      </c>
      <c r="C2491">
        <v>85.527099609399997</v>
      </c>
      <c r="D2491">
        <v>190.168258667</v>
      </c>
      <c r="E2491">
        <v>48.6934318542</v>
      </c>
      <c r="F2491">
        <v>3.8534682000000002E-3</v>
      </c>
      <c r="G2491">
        <v>3.5276482E-3</v>
      </c>
      <c r="H2491">
        <v>3.5083105999999999E-3</v>
      </c>
      <c r="I2491">
        <v>-2.4894805799999999E-2</v>
      </c>
    </row>
    <row r="2492" spans="1:9" x14ac:dyDescent="0.3">
      <c r="A2492" s="70">
        <v>45254</v>
      </c>
      <c r="B2492">
        <v>446.37567138669999</v>
      </c>
      <c r="C2492">
        <v>84.520019531200006</v>
      </c>
      <c r="D2492">
        <v>188.83624267580001</v>
      </c>
      <c r="E2492">
        <v>47.753864288300001</v>
      </c>
      <c r="F2492">
        <v>6.1515460000000001E-4</v>
      </c>
      <c r="G2492">
        <v>-1.1844856399999999E-2</v>
      </c>
      <c r="H2492">
        <v>-7.0290535999999997E-3</v>
      </c>
      <c r="I2492">
        <v>-1.9484160300000001E-2</v>
      </c>
    </row>
    <row r="2493" spans="1:9" x14ac:dyDescent="0.3">
      <c r="A2493" s="70">
        <v>45257</v>
      </c>
      <c r="B2493">
        <v>445.57174682620001</v>
      </c>
      <c r="C2493">
        <v>85.9318237305</v>
      </c>
      <c r="D2493">
        <v>188.65731811520001</v>
      </c>
      <c r="E2493">
        <v>48.219650268599999</v>
      </c>
      <c r="F2493">
        <v>-1.8026282E-3</v>
      </c>
      <c r="G2493">
        <v>1.6565810699999999E-2</v>
      </c>
      <c r="H2493">
        <v>-9.4796089999999995E-4</v>
      </c>
      <c r="I2493">
        <v>9.7066287000000008E-3</v>
      </c>
    </row>
    <row r="2494" spans="1:9" x14ac:dyDescent="0.3">
      <c r="A2494" s="70">
        <v>45258</v>
      </c>
      <c r="B2494">
        <v>446.01290893549998</v>
      </c>
      <c r="C2494">
        <v>86.101242065400001</v>
      </c>
      <c r="D2494">
        <v>189.263671875</v>
      </c>
      <c r="E2494">
        <v>47.798839569099997</v>
      </c>
      <c r="F2494">
        <v>9.8961360000000007E-4</v>
      </c>
      <c r="G2494">
        <v>1.9696026000000002E-3</v>
      </c>
      <c r="H2494">
        <v>3.2088944E-3</v>
      </c>
      <c r="I2494">
        <v>-8.7652575E-3</v>
      </c>
    </row>
    <row r="2495" spans="1:9" x14ac:dyDescent="0.3">
      <c r="A2495" s="70">
        <v>45259</v>
      </c>
      <c r="B2495">
        <v>445.69921875</v>
      </c>
      <c r="C2495">
        <v>87.183631896999998</v>
      </c>
      <c r="D2495">
        <v>188.2398223877</v>
      </c>
      <c r="E2495">
        <v>48.117702484100001</v>
      </c>
      <c r="F2495">
        <v>-7.035683E-4</v>
      </c>
      <c r="G2495">
        <v>1.2492768499999999E-2</v>
      </c>
      <c r="H2495">
        <v>-5.4243312000000002E-3</v>
      </c>
      <c r="I2495">
        <v>6.6487819999999998E-3</v>
      </c>
    </row>
    <row r="2496" spans="1:9" x14ac:dyDescent="0.3">
      <c r="A2496" s="70">
        <v>45260</v>
      </c>
      <c r="B2496">
        <v>447.4541015625</v>
      </c>
      <c r="C2496">
        <v>86.176521301299999</v>
      </c>
      <c r="D2496">
        <v>188.81636047360001</v>
      </c>
      <c r="E2496">
        <v>46.748332977300002</v>
      </c>
      <c r="F2496">
        <v>3.9296390000000004E-3</v>
      </c>
      <c r="G2496">
        <v>-1.1618839799999999E-2</v>
      </c>
      <c r="H2496">
        <v>3.0581040999999999E-3</v>
      </c>
      <c r="I2496">
        <v>-2.8871547599999998E-2</v>
      </c>
    </row>
    <row r="2497" spans="1:9" x14ac:dyDescent="0.3">
      <c r="A2497" s="70">
        <v>45261</v>
      </c>
      <c r="B2497">
        <v>450.10119628910002</v>
      </c>
      <c r="C2497">
        <v>87.799583435100004</v>
      </c>
      <c r="D2497">
        <v>190.09867858889999</v>
      </c>
      <c r="E2497">
        <v>46.743331909200002</v>
      </c>
      <c r="F2497">
        <v>5.8984720000000001E-3</v>
      </c>
      <c r="G2497">
        <v>1.8658990300000001E-2</v>
      </c>
      <c r="H2497">
        <v>6.7683932999999998E-3</v>
      </c>
      <c r="I2497">
        <v>-1.069843E-4</v>
      </c>
    </row>
    <row r="2498" spans="1:9" x14ac:dyDescent="0.3">
      <c r="A2498" s="70">
        <v>45264</v>
      </c>
      <c r="B2498">
        <v>447.73846435550001</v>
      </c>
      <c r="C2498">
        <v>87.450248718300003</v>
      </c>
      <c r="D2498">
        <v>188.29946899410001</v>
      </c>
      <c r="E2498">
        <v>45.488914489700001</v>
      </c>
      <c r="F2498">
        <v>-5.2631611000000002E-3</v>
      </c>
      <c r="G2498">
        <v>-3.9867106000000003E-3</v>
      </c>
      <c r="H2498">
        <v>-9.5096826999999991E-3</v>
      </c>
      <c r="I2498">
        <v>-2.72029539E-2</v>
      </c>
    </row>
    <row r="2499" spans="1:9" x14ac:dyDescent="0.3">
      <c r="A2499" s="70">
        <v>45265</v>
      </c>
      <c r="B2499">
        <v>447.65020751949999</v>
      </c>
      <c r="C2499">
        <v>89.329185485799997</v>
      </c>
      <c r="D2499">
        <v>192.26565551760001</v>
      </c>
      <c r="E2499">
        <v>46.548522949199999</v>
      </c>
      <c r="F2499">
        <v>-1.9713639999999999E-4</v>
      </c>
      <c r="G2499">
        <v>2.1258214099999999E-2</v>
      </c>
      <c r="H2499">
        <v>2.0844422500000001E-2</v>
      </c>
      <c r="I2499">
        <v>2.3026614099999999E-2</v>
      </c>
    </row>
    <row r="2500" spans="1:9" x14ac:dyDescent="0.3">
      <c r="A2500" s="70">
        <v>45266</v>
      </c>
      <c r="B2500">
        <v>445.84628295900001</v>
      </c>
      <c r="C2500">
        <v>90.518829345699999</v>
      </c>
      <c r="D2500">
        <v>191.17224121090001</v>
      </c>
      <c r="E2500">
        <v>45.485912323000001</v>
      </c>
      <c r="F2500">
        <v>-4.0379051000000001E-3</v>
      </c>
      <c r="G2500">
        <v>1.32296285E-2</v>
      </c>
      <c r="H2500">
        <v>-5.7032300999999997E-3</v>
      </c>
      <c r="I2500">
        <v>-2.3092614099999999E-2</v>
      </c>
    </row>
    <row r="2501" spans="1:9" x14ac:dyDescent="0.3">
      <c r="A2501" s="70">
        <v>45267</v>
      </c>
      <c r="B2501">
        <v>449.24822998050001</v>
      </c>
      <c r="C2501">
        <v>89.999534606899999</v>
      </c>
      <c r="D2501">
        <v>193.11058044430001</v>
      </c>
      <c r="E2501">
        <v>46.578510284399997</v>
      </c>
      <c r="F2501">
        <v>7.6013501000000002E-3</v>
      </c>
      <c r="G2501">
        <v>-5.7533888999999998E-3</v>
      </c>
      <c r="H2501">
        <v>1.00881724E-2</v>
      </c>
      <c r="I2501">
        <v>2.3736623299999999E-2</v>
      </c>
    </row>
    <row r="2502" spans="1:9" x14ac:dyDescent="0.3">
      <c r="A2502" s="70">
        <v>45268</v>
      </c>
      <c r="B2502">
        <v>451.17959594730002</v>
      </c>
      <c r="C2502">
        <v>89.2630691528</v>
      </c>
      <c r="D2502">
        <v>194.5419769287</v>
      </c>
      <c r="E2502">
        <v>47.488166809100001</v>
      </c>
      <c r="F2502">
        <v>4.2898917000000003E-3</v>
      </c>
      <c r="G2502">
        <v>-8.2166562999999998E-3</v>
      </c>
      <c r="H2502">
        <v>7.3849789999999998E-3</v>
      </c>
      <c r="I2502">
        <v>1.9341278100000001E-2</v>
      </c>
    </row>
    <row r="2503" spans="1:9" x14ac:dyDescent="0.3">
      <c r="A2503" s="70">
        <v>45271</v>
      </c>
      <c r="B2503">
        <v>452.93450927729998</v>
      </c>
      <c r="C2503">
        <v>89.074234008800005</v>
      </c>
      <c r="D2503">
        <v>192.02709960940001</v>
      </c>
      <c r="E2503">
        <v>46.609497070300002</v>
      </c>
      <c r="F2503">
        <v>3.8820665000000002E-3</v>
      </c>
      <c r="G2503">
        <v>-2.1177309999999999E-3</v>
      </c>
      <c r="H2503">
        <v>-1.30114536E-2</v>
      </c>
      <c r="I2503">
        <v>-1.867624E-2</v>
      </c>
    </row>
    <row r="2504" spans="1:9" x14ac:dyDescent="0.3">
      <c r="A2504" s="70">
        <v>45272</v>
      </c>
      <c r="B2504">
        <v>455.00323486330001</v>
      </c>
      <c r="C2504">
        <v>89.338592529300001</v>
      </c>
      <c r="D2504">
        <v>193.54797363279999</v>
      </c>
      <c r="E2504">
        <v>47.639106750499998</v>
      </c>
      <c r="F2504">
        <v>4.5569846000000002E-3</v>
      </c>
      <c r="G2504">
        <v>2.9634496000000001E-3</v>
      </c>
      <c r="H2504">
        <v>7.8889015999999996E-3</v>
      </c>
      <c r="I2504">
        <v>2.1849674199999999E-2</v>
      </c>
    </row>
    <row r="2505" spans="1:9" x14ac:dyDescent="0.3">
      <c r="A2505" s="70">
        <v>45273</v>
      </c>
      <c r="B2505">
        <v>461.27770996089998</v>
      </c>
      <c r="C2505">
        <v>91.434700012199997</v>
      </c>
      <c r="D2505">
        <v>196.77854919430001</v>
      </c>
      <c r="E2505">
        <v>48.069953918499998</v>
      </c>
      <c r="F2505">
        <v>1.36957408E-2</v>
      </c>
      <c r="G2505">
        <v>2.3191494699999999E-2</v>
      </c>
      <c r="H2505">
        <v>1.6553573200000001E-2</v>
      </c>
      <c r="I2505">
        <v>9.0033288999999996E-3</v>
      </c>
    </row>
    <row r="2506" spans="1:9" x14ac:dyDescent="0.3">
      <c r="A2506" s="70">
        <v>45274</v>
      </c>
      <c r="B2506">
        <v>462.75814819340002</v>
      </c>
      <c r="C2506">
        <v>93.813186645499997</v>
      </c>
      <c r="D2506">
        <v>196.92767333980001</v>
      </c>
      <c r="E2506">
        <v>48.3318481445</v>
      </c>
      <c r="F2506">
        <v>3.2042900999999999E-3</v>
      </c>
      <c r="G2506">
        <v>2.56803723E-2</v>
      </c>
      <c r="H2506">
        <v>7.5754019999999997E-4</v>
      </c>
      <c r="I2506">
        <v>5.4334020000000004E-3</v>
      </c>
    </row>
    <row r="2507" spans="1:9" x14ac:dyDescent="0.3">
      <c r="A2507" s="70">
        <v>45275</v>
      </c>
      <c r="B2507">
        <v>461.99618530269998</v>
      </c>
      <c r="C2507">
        <v>93.917381286600005</v>
      </c>
      <c r="D2507">
        <v>196.3908996582</v>
      </c>
      <c r="E2507">
        <v>48.871646881099998</v>
      </c>
      <c r="F2507">
        <v>-1.6479254000000001E-3</v>
      </c>
      <c r="G2507">
        <v>1.1100445999999999E-3</v>
      </c>
      <c r="H2507">
        <v>-2.7294618000000001E-3</v>
      </c>
      <c r="I2507">
        <v>1.1106684699999999E-2</v>
      </c>
    </row>
    <row r="2508" spans="1:9" x14ac:dyDescent="0.3">
      <c r="A2508" s="70">
        <v>45278</v>
      </c>
      <c r="B2508">
        <v>464.5950012207</v>
      </c>
      <c r="C2508">
        <v>93.169052124000004</v>
      </c>
      <c r="D2508">
        <v>194.72090148929999</v>
      </c>
      <c r="E2508">
        <v>50.058200836200001</v>
      </c>
      <c r="F2508">
        <v>5.6094268000000001E-3</v>
      </c>
      <c r="G2508">
        <v>-7.9998654999999998E-3</v>
      </c>
      <c r="H2508">
        <v>-8.5398001999999994E-3</v>
      </c>
      <c r="I2508">
        <v>2.39889353E-2</v>
      </c>
    </row>
    <row r="2509" spans="1:9" x14ac:dyDescent="0.3">
      <c r="A2509" s="70">
        <v>45279</v>
      </c>
      <c r="B2509">
        <v>467.42013549799998</v>
      </c>
      <c r="C2509">
        <v>93.671096801800005</v>
      </c>
      <c r="D2509">
        <v>195.7646484375</v>
      </c>
      <c r="E2509">
        <v>49.585376739499999</v>
      </c>
      <c r="F2509">
        <v>6.0624399999999997E-3</v>
      </c>
      <c r="G2509">
        <v>5.3740686000000003E-3</v>
      </c>
      <c r="H2509">
        <v>5.3459055000000004E-3</v>
      </c>
      <c r="I2509">
        <v>-9.4903786999999996E-3</v>
      </c>
    </row>
    <row r="2510" spans="1:9" x14ac:dyDescent="0.3">
      <c r="A2510" s="70">
        <v>45280</v>
      </c>
      <c r="B2510">
        <v>460.9429321289</v>
      </c>
      <c r="C2510">
        <v>94.305740356399994</v>
      </c>
      <c r="D2510">
        <v>193.66725158689999</v>
      </c>
      <c r="E2510">
        <v>48.092933654799999</v>
      </c>
      <c r="F2510">
        <v>-1.3954257100000001E-2</v>
      </c>
      <c r="G2510">
        <v>6.7523847999999996E-3</v>
      </c>
      <c r="H2510">
        <v>-1.0771676000000001E-2</v>
      </c>
      <c r="I2510">
        <v>-3.0560709599999999E-2</v>
      </c>
    </row>
    <row r="2511" spans="1:9" x14ac:dyDescent="0.3">
      <c r="A2511" s="70">
        <v>45281</v>
      </c>
      <c r="B2511">
        <v>465.31356811519998</v>
      </c>
      <c r="C2511">
        <v>93.708976745599998</v>
      </c>
      <c r="D2511">
        <v>193.51811218259999</v>
      </c>
      <c r="E2511">
        <v>48.971611022899999</v>
      </c>
      <c r="F2511">
        <v>9.4372745000000004E-3</v>
      </c>
      <c r="G2511">
        <v>-6.3480734000000002E-3</v>
      </c>
      <c r="H2511">
        <v>-7.7037730000000003E-4</v>
      </c>
      <c r="I2511">
        <v>1.81055065E-2</v>
      </c>
    </row>
    <row r="2512" spans="1:9" x14ac:dyDescent="0.3">
      <c r="A2512" s="70">
        <v>45282</v>
      </c>
      <c r="B2512">
        <v>466.24871826169999</v>
      </c>
      <c r="C2512">
        <v>93.282730102499997</v>
      </c>
      <c r="D2512">
        <v>192.44459533689999</v>
      </c>
      <c r="E2512">
        <v>48.811672210700003</v>
      </c>
      <c r="F2512">
        <v>2.0077036000000002E-3</v>
      </c>
      <c r="G2512">
        <v>-4.5589977000000002E-3</v>
      </c>
      <c r="H2512">
        <v>-5.5628151999999997E-3</v>
      </c>
      <c r="I2512">
        <v>-3.2712943999999998E-3</v>
      </c>
    </row>
    <row r="2513" spans="1:9" x14ac:dyDescent="0.3">
      <c r="A2513" s="70">
        <v>45286</v>
      </c>
      <c r="B2513">
        <v>468.21743774409998</v>
      </c>
      <c r="C2513">
        <v>93.547950744600001</v>
      </c>
      <c r="D2513">
        <v>191.8978729248</v>
      </c>
      <c r="E2513">
        <v>49.260498046899997</v>
      </c>
      <c r="F2513">
        <v>4.2135766999999999E-3</v>
      </c>
      <c r="G2513">
        <v>2.8391570000000001E-3</v>
      </c>
      <c r="H2513">
        <v>-2.8449771999999999E-3</v>
      </c>
      <c r="I2513">
        <v>9.1530342999999997E-3</v>
      </c>
    </row>
    <row r="2514" spans="1:9" x14ac:dyDescent="0.3">
      <c r="A2514" s="70">
        <v>45287</v>
      </c>
      <c r="B2514">
        <v>469.0640258789</v>
      </c>
      <c r="C2514">
        <v>95.205612182600007</v>
      </c>
      <c r="D2514">
        <v>191.99725341800001</v>
      </c>
      <c r="E2514">
        <v>49.398448944099997</v>
      </c>
      <c r="F2514">
        <v>1.8064763000000001E-3</v>
      </c>
      <c r="G2514">
        <v>1.75647445E-2</v>
      </c>
      <c r="H2514">
        <v>5.1774809999999998E-4</v>
      </c>
      <c r="I2514">
        <v>2.7965225999999998E-3</v>
      </c>
    </row>
    <row r="2515" spans="1:9" x14ac:dyDescent="0.3">
      <c r="A2515" s="70">
        <v>45288</v>
      </c>
      <c r="B2515">
        <v>469.2412109375</v>
      </c>
      <c r="C2515">
        <v>94.514122009299996</v>
      </c>
      <c r="D2515">
        <v>192.42468261720001</v>
      </c>
      <c r="E2515">
        <v>49.503410339399998</v>
      </c>
      <c r="F2515">
        <v>3.7767040000000001E-4</v>
      </c>
      <c r="G2515">
        <v>-7.2896289999999997E-3</v>
      </c>
      <c r="H2515">
        <v>2.2237512E-3</v>
      </c>
      <c r="I2515">
        <v>2.1225370999999999E-3</v>
      </c>
    </row>
    <row r="2516" spans="1:9" x14ac:dyDescent="0.3">
      <c r="A2516" s="70">
        <v>45289</v>
      </c>
      <c r="B2516">
        <v>467.88278198239999</v>
      </c>
      <c r="C2516">
        <v>93.661628723099994</v>
      </c>
      <c r="D2516">
        <v>191.38096618649999</v>
      </c>
      <c r="E2516">
        <v>49.503410339399998</v>
      </c>
      <c r="F2516">
        <v>-2.8991465999999998E-3</v>
      </c>
      <c r="G2516">
        <v>-9.0606691999999996E-3</v>
      </c>
      <c r="H2516">
        <v>-5.4387892000000004E-3</v>
      </c>
      <c r="I2516">
        <v>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260C-DD43-4EAA-A0D7-41FE44E80404}">
  <dimension ref="A1:O2338"/>
  <sheetViews>
    <sheetView workbookViewId="0">
      <selection activeCell="G11" sqref="G11"/>
    </sheetView>
  </sheetViews>
  <sheetFormatPr defaultRowHeight="14.4" x14ac:dyDescent="0.3"/>
  <cols>
    <col min="1" max="1" width="10.33203125" bestFit="1" customWidth="1"/>
    <col min="2" max="7" width="12" bestFit="1" customWidth="1"/>
    <col min="8" max="8" width="16.6640625" bestFit="1" customWidth="1"/>
    <col min="9" max="9" width="14.6640625" bestFit="1" customWidth="1"/>
    <col min="10" max="10" width="14.109375" bestFit="1" customWidth="1"/>
    <col min="11" max="11" width="15.77734375" bestFit="1" customWidth="1"/>
    <col min="12" max="12" width="16.33203125" bestFit="1" customWidth="1"/>
    <col min="13" max="13" width="14.5546875" bestFit="1" customWidth="1"/>
    <col min="14" max="14" width="14.88671875" bestFit="1" customWidth="1"/>
    <col min="15" max="15" width="19" bestFit="1" customWidth="1"/>
  </cols>
  <sheetData>
    <row r="1" spans="1:15" x14ac:dyDescent="0.3">
      <c r="A1" s="77" t="s">
        <v>189</v>
      </c>
      <c r="B1" s="77" t="s">
        <v>190</v>
      </c>
      <c r="C1" s="77" t="s">
        <v>191</v>
      </c>
      <c r="D1" s="77" t="s">
        <v>192</v>
      </c>
      <c r="E1" s="77" t="s">
        <v>193</v>
      </c>
      <c r="F1" s="77" t="s">
        <v>231</v>
      </c>
      <c r="G1" s="77" t="s">
        <v>232</v>
      </c>
      <c r="H1" s="77" t="s">
        <v>233</v>
      </c>
      <c r="I1" s="77" t="s">
        <v>194</v>
      </c>
      <c r="J1" s="77" t="s">
        <v>195</v>
      </c>
      <c r="K1" s="77" t="s">
        <v>196</v>
      </c>
      <c r="L1" s="77" t="s">
        <v>197</v>
      </c>
      <c r="M1" s="77" t="s">
        <v>234</v>
      </c>
      <c r="N1" s="77" t="s">
        <v>235</v>
      </c>
      <c r="O1" s="77" t="s">
        <v>236</v>
      </c>
    </row>
    <row r="2" spans="1:15" x14ac:dyDescent="0.3">
      <c r="A2" s="70">
        <v>41900</v>
      </c>
      <c r="B2">
        <v>167.34127807620001</v>
      </c>
      <c r="C2">
        <v>85.946762085000003</v>
      </c>
      <c r="D2">
        <v>22.5453948975</v>
      </c>
      <c r="E2">
        <v>0.46457371120000002</v>
      </c>
      <c r="F2">
        <v>19.225883483899999</v>
      </c>
      <c r="G2">
        <v>117.7799987793</v>
      </c>
      <c r="H2" t="s">
        <v>237</v>
      </c>
      <c r="I2">
        <v>5.31607E-3</v>
      </c>
      <c r="J2">
        <v>3.1861907E-3</v>
      </c>
      <c r="K2">
        <v>2.0646021000000001E-3</v>
      </c>
      <c r="L2">
        <v>1.50302397E-2</v>
      </c>
      <c r="M2">
        <v>-5.3941101999999998E-3</v>
      </c>
      <c r="N2">
        <v>2.0397582000000001E-3</v>
      </c>
      <c r="O2" t="s">
        <v>238</v>
      </c>
    </row>
    <row r="3" spans="1:15" x14ac:dyDescent="0.3">
      <c r="A3" s="70">
        <v>41901</v>
      </c>
      <c r="B3">
        <v>167.19046020510001</v>
      </c>
      <c r="C3">
        <v>87.0404586792</v>
      </c>
      <c r="D3">
        <v>22.361562728900001</v>
      </c>
      <c r="E3">
        <v>0.45597049589999999</v>
      </c>
      <c r="F3">
        <v>19.433856964099999</v>
      </c>
      <c r="G3">
        <v>117.0899963379</v>
      </c>
      <c r="H3" t="s">
        <v>239</v>
      </c>
      <c r="I3">
        <v>-9.0166560000000005E-4</v>
      </c>
      <c r="J3">
        <v>1.26449938E-2</v>
      </c>
      <c r="K3">
        <v>-8.1872924000000007E-3</v>
      </c>
      <c r="L3">
        <v>-1.86921294E-2</v>
      </c>
      <c r="M3">
        <v>1.075928E-2</v>
      </c>
      <c r="N3">
        <v>-5.8756286000000001E-3</v>
      </c>
      <c r="O3" t="s">
        <v>240</v>
      </c>
    </row>
    <row r="4" spans="1:15" x14ac:dyDescent="0.3">
      <c r="A4" s="70">
        <v>41904</v>
      </c>
      <c r="B4">
        <v>165.8992614746</v>
      </c>
      <c r="C4">
        <v>87.146804809599999</v>
      </c>
      <c r="D4">
        <v>22.383714675899999</v>
      </c>
      <c r="E4">
        <v>0.45142990350000001</v>
      </c>
      <c r="F4">
        <v>19.248992919900001</v>
      </c>
      <c r="G4">
        <v>116.8499984741</v>
      </c>
      <c r="H4" t="s">
        <v>241</v>
      </c>
      <c r="I4">
        <v>-7.7528972999999996E-3</v>
      </c>
      <c r="J4">
        <v>1.2210553000000001E-3</v>
      </c>
      <c r="K4">
        <v>9.9013570000000008E-4</v>
      </c>
      <c r="L4">
        <v>-1.00079972E-2</v>
      </c>
      <c r="M4">
        <v>-9.5580057999999999E-3</v>
      </c>
      <c r="N4">
        <v>-2.0517907000000002E-3</v>
      </c>
      <c r="O4" t="s">
        <v>242</v>
      </c>
    </row>
    <row r="5" spans="1:15" x14ac:dyDescent="0.3">
      <c r="A5" s="70">
        <v>41905</v>
      </c>
      <c r="B5">
        <v>164.9496307373</v>
      </c>
      <c r="C5">
        <v>87.686088561999995</v>
      </c>
      <c r="D5">
        <v>22.733669281000001</v>
      </c>
      <c r="E5">
        <v>0.4495180547</v>
      </c>
      <c r="F5">
        <v>19.1276741028</v>
      </c>
      <c r="G5">
        <v>117.5999984741</v>
      </c>
      <c r="H5" t="s">
        <v>243</v>
      </c>
      <c r="I5">
        <v>-5.7405865000000004E-3</v>
      </c>
      <c r="J5">
        <v>6.1691532999999998E-3</v>
      </c>
      <c r="K5">
        <v>1.5513382799999999E-2</v>
      </c>
      <c r="L5">
        <v>-4.2440890000000004E-3</v>
      </c>
      <c r="M5">
        <v>-6.3225512000000001E-3</v>
      </c>
      <c r="N5">
        <v>6.3979746000000001E-3</v>
      </c>
      <c r="O5" t="s">
        <v>244</v>
      </c>
    </row>
    <row r="6" spans="1:15" x14ac:dyDescent="0.3">
      <c r="A6" s="70">
        <v>41906</v>
      </c>
      <c r="B6">
        <v>166.2407836914</v>
      </c>
      <c r="C6">
        <v>87.199966430700002</v>
      </c>
      <c r="D6">
        <v>22.5365409851</v>
      </c>
      <c r="E6">
        <v>0.45214700699999999</v>
      </c>
      <c r="F6">
        <v>18.937030792200002</v>
      </c>
      <c r="G6">
        <v>117.0500030518</v>
      </c>
      <c r="H6" t="s">
        <v>245</v>
      </c>
      <c r="I6">
        <v>7.7970825000000001E-3</v>
      </c>
      <c r="J6">
        <v>-5.5593155999999998E-3</v>
      </c>
      <c r="K6">
        <v>-8.7090181999999999E-3</v>
      </c>
      <c r="L6">
        <v>5.8313443000000001E-3</v>
      </c>
      <c r="M6">
        <v>-1.0016885999999999E-2</v>
      </c>
      <c r="N6">
        <v>-4.6878025000000002E-3</v>
      </c>
      <c r="O6" t="s">
        <v>246</v>
      </c>
    </row>
    <row r="7" spans="1:15" x14ac:dyDescent="0.3">
      <c r="A7" s="70">
        <v>41907</v>
      </c>
      <c r="B7">
        <v>163.55842590329999</v>
      </c>
      <c r="C7">
        <v>88.232894897500003</v>
      </c>
      <c r="D7">
        <v>21.677160263099999</v>
      </c>
      <c r="E7">
        <v>0.44234871860000002</v>
      </c>
      <c r="F7">
        <v>18.960138320900001</v>
      </c>
      <c r="G7">
        <v>117.38999938960001</v>
      </c>
      <c r="H7" t="s">
        <v>247</v>
      </c>
      <c r="I7">
        <v>-1.62669701E-2</v>
      </c>
      <c r="J7">
        <v>1.1775905600000001E-2</v>
      </c>
      <c r="K7">
        <v>-3.8878851800000003E-2</v>
      </c>
      <c r="L7">
        <v>-2.1908836399999999E-2</v>
      </c>
      <c r="M7">
        <v>1.2194859000000001E-3</v>
      </c>
      <c r="N7">
        <v>2.9004997000000002E-3</v>
      </c>
      <c r="O7" t="s">
        <v>248</v>
      </c>
    </row>
    <row r="8" spans="1:15" x14ac:dyDescent="0.3">
      <c r="A8" s="70">
        <v>41908</v>
      </c>
      <c r="B8">
        <v>164.85794067379999</v>
      </c>
      <c r="C8">
        <v>88.103775024399994</v>
      </c>
      <c r="D8">
        <v>22.315052032499999</v>
      </c>
      <c r="E8">
        <v>0.4433047175</v>
      </c>
      <c r="F8">
        <v>18.902376174899999</v>
      </c>
      <c r="G8">
        <v>117.0599975586</v>
      </c>
      <c r="H8" t="s">
        <v>249</v>
      </c>
      <c r="I8">
        <v>7.9138660000000003E-3</v>
      </c>
      <c r="J8">
        <v>-1.4644701999999999E-3</v>
      </c>
      <c r="K8">
        <v>2.9002245999999999E-2</v>
      </c>
      <c r="L8">
        <v>2.1588562999999999E-3</v>
      </c>
      <c r="M8">
        <v>-3.0511545000000001E-3</v>
      </c>
      <c r="N8">
        <v>-2.8151167000000001E-3</v>
      </c>
      <c r="O8" t="s">
        <v>250</v>
      </c>
    </row>
    <row r="9" spans="1:15" x14ac:dyDescent="0.3">
      <c r="A9" s="70">
        <v>41911</v>
      </c>
      <c r="B9">
        <v>164.5580444336</v>
      </c>
      <c r="C9">
        <v>88.810119628899997</v>
      </c>
      <c r="D9">
        <v>22.173294067400001</v>
      </c>
      <c r="E9">
        <v>0.44258773330000001</v>
      </c>
      <c r="F9">
        <v>19.0294628143</v>
      </c>
      <c r="G9">
        <v>117.0299987793</v>
      </c>
      <c r="H9" t="s">
        <v>251</v>
      </c>
      <c r="I9">
        <v>-1.8207758E-3</v>
      </c>
      <c r="J9">
        <v>7.9852220000000002E-3</v>
      </c>
      <c r="K9">
        <v>-6.3728350000000003E-3</v>
      </c>
      <c r="L9">
        <v>-1.6186715000000001E-3</v>
      </c>
      <c r="M9">
        <v>6.7008147999999997E-3</v>
      </c>
      <c r="N9">
        <v>-2.5630130000000001E-4</v>
      </c>
      <c r="O9" t="s">
        <v>252</v>
      </c>
    </row>
    <row r="10" spans="1:15" x14ac:dyDescent="0.3">
      <c r="A10" s="70">
        <v>41912</v>
      </c>
      <c r="B10">
        <v>164.1248626709</v>
      </c>
      <c r="C10">
        <v>88.308845520000006</v>
      </c>
      <c r="D10">
        <v>22.315052032499999</v>
      </c>
      <c r="E10">
        <v>0.44091480970000002</v>
      </c>
      <c r="F10">
        <v>18.971694946300001</v>
      </c>
      <c r="G10">
        <v>116.2099990845</v>
      </c>
      <c r="H10" t="s">
        <v>253</v>
      </c>
      <c r="I10">
        <v>-2.6358658000000001E-3</v>
      </c>
      <c r="J10">
        <v>-5.6603249000000003E-3</v>
      </c>
      <c r="K10">
        <v>6.3728350000000003E-3</v>
      </c>
      <c r="L10">
        <v>-3.7870306E-3</v>
      </c>
      <c r="M10">
        <v>-3.0403238E-3</v>
      </c>
      <c r="N10">
        <v>-7.0314104000000002E-3</v>
      </c>
      <c r="O10" t="s">
        <v>254</v>
      </c>
    </row>
    <row r="11" spans="1:15" x14ac:dyDescent="0.3">
      <c r="A11" s="70">
        <v>41913</v>
      </c>
      <c r="B11">
        <v>161.90071105960001</v>
      </c>
      <c r="C11">
        <v>90.021286010699995</v>
      </c>
      <c r="D11">
        <v>21.967313766499998</v>
      </c>
      <c r="E11">
        <v>0.4366132915</v>
      </c>
      <c r="F11">
        <v>19.121896743800001</v>
      </c>
      <c r="G11">
        <v>116.7699966431</v>
      </c>
      <c r="H11" t="s">
        <v>255</v>
      </c>
      <c r="I11">
        <v>-1.36442432E-2</v>
      </c>
      <c r="J11">
        <v>1.92058752E-2</v>
      </c>
      <c r="K11">
        <v>-1.5705819100000001E-2</v>
      </c>
      <c r="L11">
        <v>-9.8037947E-3</v>
      </c>
      <c r="M11">
        <v>7.8859761000000007E-3</v>
      </c>
      <c r="N11">
        <v>4.807268E-3</v>
      </c>
      <c r="O11" t="s">
        <v>256</v>
      </c>
    </row>
    <row r="12" spans="1:15" x14ac:dyDescent="0.3">
      <c r="A12" s="70">
        <v>41914</v>
      </c>
      <c r="B12">
        <v>161.92570495609999</v>
      </c>
      <c r="C12">
        <v>89.237007141099994</v>
      </c>
      <c r="D12">
        <v>22.126789092999999</v>
      </c>
      <c r="E12">
        <v>0.4347014427</v>
      </c>
      <c r="F12">
        <v>19.1507759094</v>
      </c>
      <c r="G12">
        <v>116.7399978638</v>
      </c>
      <c r="H12" t="s">
        <v>257</v>
      </c>
      <c r="I12">
        <v>1.5436599999999999E-4</v>
      </c>
      <c r="J12">
        <v>-8.7503218000000004E-3</v>
      </c>
      <c r="K12">
        <v>7.2334399000000002E-3</v>
      </c>
      <c r="L12">
        <v>-4.3884299999999996E-3</v>
      </c>
      <c r="M12">
        <v>1.5091275E-3</v>
      </c>
      <c r="N12">
        <v>-2.5693789999999998E-4</v>
      </c>
      <c r="O12" t="s">
        <v>258</v>
      </c>
    </row>
    <row r="13" spans="1:15" x14ac:dyDescent="0.3">
      <c r="A13" s="70">
        <v>41915</v>
      </c>
      <c r="B13">
        <v>163.70838928219999</v>
      </c>
      <c r="C13">
        <v>89.617736816399997</v>
      </c>
      <c r="D13">
        <v>22.064764022799999</v>
      </c>
      <c r="E13">
        <v>0.43565741180000001</v>
      </c>
      <c r="F13">
        <v>19.341424942</v>
      </c>
      <c r="G13">
        <v>114.61000061039999</v>
      </c>
      <c r="H13" t="s">
        <v>259</v>
      </c>
      <c r="I13">
        <v>1.0949112299999999E-2</v>
      </c>
      <c r="J13">
        <v>4.2574240999999997E-3</v>
      </c>
      <c r="K13">
        <v>-2.8071025999999999E-3</v>
      </c>
      <c r="L13">
        <v>2.1967249E-3</v>
      </c>
      <c r="M13">
        <v>9.9059335000000002E-3</v>
      </c>
      <c r="N13">
        <v>-1.8414155599999999E-2</v>
      </c>
      <c r="O13" t="s">
        <v>260</v>
      </c>
    </row>
    <row r="14" spans="1:15" x14ac:dyDescent="0.3">
      <c r="A14" s="70">
        <v>41918</v>
      </c>
      <c r="B14">
        <v>163.51678466800001</v>
      </c>
      <c r="C14">
        <v>89.671020507799994</v>
      </c>
      <c r="D14">
        <v>22.064764022799999</v>
      </c>
      <c r="E14">
        <v>0.43302860859999998</v>
      </c>
      <c r="F14">
        <v>19.3356456757</v>
      </c>
      <c r="G14">
        <v>116.0299987793</v>
      </c>
      <c r="H14" t="s">
        <v>261</v>
      </c>
      <c r="I14">
        <v>-1.1710874E-3</v>
      </c>
      <c r="J14">
        <v>5.9438969999999999E-4</v>
      </c>
      <c r="K14">
        <v>0</v>
      </c>
      <c r="L14">
        <v>-6.0523853999999997E-3</v>
      </c>
      <c r="M14">
        <v>-2.9884719999999999E-4</v>
      </c>
      <c r="N14">
        <v>1.2313701999999999E-2</v>
      </c>
      <c r="O14" t="s">
        <v>262</v>
      </c>
    </row>
    <row r="15" spans="1:15" x14ac:dyDescent="0.3">
      <c r="A15" s="70">
        <v>41919</v>
      </c>
      <c r="B15">
        <v>160.99264526370001</v>
      </c>
      <c r="C15">
        <v>90.881629943799993</v>
      </c>
      <c r="D15">
        <v>21.8720722198</v>
      </c>
      <c r="E15">
        <v>0.42848810549999999</v>
      </c>
      <c r="F15">
        <v>19.399196624799998</v>
      </c>
      <c r="G15">
        <v>116.36000061039999</v>
      </c>
      <c r="H15" t="s">
        <v>263</v>
      </c>
      <c r="I15">
        <v>-1.55569612E-2</v>
      </c>
      <c r="J15">
        <v>1.3410244300000001E-2</v>
      </c>
      <c r="K15">
        <v>-8.7713661000000005E-3</v>
      </c>
      <c r="L15">
        <v>-1.0540817100000001E-2</v>
      </c>
      <c r="M15">
        <v>3.2813355E-3</v>
      </c>
      <c r="N15">
        <v>2.840071E-3</v>
      </c>
      <c r="O15" t="s">
        <v>264</v>
      </c>
    </row>
    <row r="16" spans="1:15" x14ac:dyDescent="0.3">
      <c r="A16" s="70">
        <v>41920</v>
      </c>
      <c r="B16">
        <v>163.80828857419999</v>
      </c>
      <c r="C16">
        <v>90.904502868700007</v>
      </c>
      <c r="D16">
        <v>22.326122283899998</v>
      </c>
      <c r="E16">
        <v>0.43637433650000002</v>
      </c>
      <c r="F16">
        <v>19.797809600800001</v>
      </c>
      <c r="G16">
        <v>117.4700012207</v>
      </c>
      <c r="H16" t="s">
        <v>265</v>
      </c>
      <c r="I16">
        <v>1.7338089599999999E-2</v>
      </c>
      <c r="J16">
        <v>2.5164650000000002E-4</v>
      </c>
      <c r="K16">
        <v>2.0546813899999999E-2</v>
      </c>
      <c r="L16">
        <v>1.8237465599999999E-2</v>
      </c>
      <c r="M16">
        <v>2.0339651199999999E-2</v>
      </c>
      <c r="N16">
        <v>9.4941534000000001E-3</v>
      </c>
      <c r="O16" t="s">
        <v>266</v>
      </c>
    </row>
    <row r="17" spans="1:15" x14ac:dyDescent="0.3">
      <c r="A17" s="70">
        <v>41921</v>
      </c>
      <c r="B17">
        <v>160.55947875979999</v>
      </c>
      <c r="C17">
        <v>90.508567810100004</v>
      </c>
      <c r="D17">
        <v>22.374847412099999</v>
      </c>
      <c r="E17">
        <v>0.42801004650000002</v>
      </c>
      <c r="F17">
        <v>19.468521118200002</v>
      </c>
      <c r="G17">
        <v>117.63999938960001</v>
      </c>
      <c r="H17" t="s">
        <v>267</v>
      </c>
      <c r="I17">
        <v>-2.00323138E-2</v>
      </c>
      <c r="J17">
        <v>-4.3650182999999997E-3</v>
      </c>
      <c r="K17">
        <v>2.1800487999999998E-3</v>
      </c>
      <c r="L17">
        <v>-1.9353776499999999E-2</v>
      </c>
      <c r="M17">
        <v>-1.6772445800000001E-2</v>
      </c>
      <c r="N17">
        <v>1.4461163E-3</v>
      </c>
      <c r="O17" t="s">
        <v>268</v>
      </c>
    </row>
    <row r="18" spans="1:15" x14ac:dyDescent="0.3">
      <c r="A18" s="70">
        <v>41922</v>
      </c>
      <c r="B18">
        <v>158.726852417</v>
      </c>
      <c r="C18">
        <v>91.407028198199995</v>
      </c>
      <c r="D18">
        <v>22.310632705700002</v>
      </c>
      <c r="E18">
        <v>0.40267825130000001</v>
      </c>
      <c r="F18">
        <v>19.514736175500001</v>
      </c>
      <c r="G18">
        <v>117.5899963379</v>
      </c>
      <c r="H18" t="s">
        <v>269</v>
      </c>
      <c r="I18">
        <v>-1.14796425E-2</v>
      </c>
      <c r="J18">
        <v>9.8778523E-3</v>
      </c>
      <c r="K18">
        <v>-2.8740768E-3</v>
      </c>
      <c r="L18">
        <v>-6.1008809300000001E-2</v>
      </c>
      <c r="M18">
        <v>2.3710218999999999E-3</v>
      </c>
      <c r="N18">
        <v>-4.2514179999999998E-4</v>
      </c>
      <c r="O18" t="s">
        <v>270</v>
      </c>
    </row>
    <row r="19" spans="1:15" x14ac:dyDescent="0.3">
      <c r="A19" s="70">
        <v>41925</v>
      </c>
      <c r="B19">
        <v>156.119430542</v>
      </c>
      <c r="C19">
        <v>91.962829589799995</v>
      </c>
      <c r="D19">
        <v>22.106851577800001</v>
      </c>
      <c r="E19">
        <v>0.4012445509</v>
      </c>
      <c r="F19">
        <v>19.433856964099999</v>
      </c>
      <c r="G19">
        <v>118.5199966431</v>
      </c>
      <c r="H19" t="s">
        <v>271</v>
      </c>
      <c r="I19">
        <v>-1.65635209E-2</v>
      </c>
      <c r="J19">
        <v>6.0620988000000004E-3</v>
      </c>
      <c r="K19">
        <v>-9.1757812000000001E-3</v>
      </c>
      <c r="L19">
        <v>-3.566765E-3</v>
      </c>
      <c r="M19">
        <v>-4.1531322000000004E-3</v>
      </c>
      <c r="N19">
        <v>7.8777277E-3</v>
      </c>
      <c r="O19" t="s">
        <v>272</v>
      </c>
    </row>
    <row r="20" spans="1:15" x14ac:dyDescent="0.3">
      <c r="A20" s="70">
        <v>41926</v>
      </c>
      <c r="B20">
        <v>156.36094665530001</v>
      </c>
      <c r="C20">
        <v>92.564361572300001</v>
      </c>
      <c r="D20">
        <v>21.8720722198</v>
      </c>
      <c r="E20">
        <v>0.41056460140000001</v>
      </c>
      <c r="F20">
        <v>19.4049701691</v>
      </c>
      <c r="G20">
        <v>118.5899963379</v>
      </c>
      <c r="H20" t="s">
        <v>273</v>
      </c>
      <c r="I20">
        <v>1.5458004999999999E-3</v>
      </c>
      <c r="J20">
        <v>6.5197340999999997E-3</v>
      </c>
      <c r="K20">
        <v>-1.0677004699999999E-2</v>
      </c>
      <c r="L20">
        <v>2.29621949E-2</v>
      </c>
      <c r="M20">
        <v>-1.4875218E-3</v>
      </c>
      <c r="N20">
        <v>5.9044070000000004E-4</v>
      </c>
      <c r="O20" t="s">
        <v>274</v>
      </c>
    </row>
    <row r="21" spans="1:15" x14ac:dyDescent="0.3">
      <c r="A21" s="70">
        <v>41927</v>
      </c>
      <c r="B21">
        <v>155.30303955080001</v>
      </c>
      <c r="C21">
        <v>93.295333862299998</v>
      </c>
      <c r="D21">
        <v>21.6040725708</v>
      </c>
      <c r="E21">
        <v>0.4167781472</v>
      </c>
      <c r="F21">
        <v>18.769502639799999</v>
      </c>
      <c r="G21">
        <v>118.9899978638</v>
      </c>
      <c r="H21" t="s">
        <v>275</v>
      </c>
      <c r="I21">
        <v>-6.7887931999999996E-3</v>
      </c>
      <c r="J21">
        <v>7.8658910999999995E-3</v>
      </c>
      <c r="K21">
        <v>-1.2328739999999999E-2</v>
      </c>
      <c r="L21">
        <v>1.5020770100000001E-2</v>
      </c>
      <c r="M21">
        <v>-3.3295874900000001E-2</v>
      </c>
      <c r="N21">
        <v>3.3673028999999998E-3</v>
      </c>
      <c r="O21" t="s">
        <v>276</v>
      </c>
    </row>
    <row r="22" spans="1:15" x14ac:dyDescent="0.3">
      <c r="A22" s="70">
        <v>41928</v>
      </c>
      <c r="B22">
        <v>155.1697692871</v>
      </c>
      <c r="C22">
        <v>92.701438903799996</v>
      </c>
      <c r="D22">
        <v>21.320558548000001</v>
      </c>
      <c r="E22">
        <v>0.4170170426</v>
      </c>
      <c r="F22">
        <v>19.093013763399998</v>
      </c>
      <c r="G22">
        <v>119.2200012207</v>
      </c>
      <c r="H22" t="s">
        <v>277</v>
      </c>
      <c r="I22">
        <v>-8.5849880000000002E-4</v>
      </c>
      <c r="J22">
        <v>-6.3860998000000004E-3</v>
      </c>
      <c r="K22">
        <v>-1.32100446E-2</v>
      </c>
      <c r="L22">
        <v>5.7303140000000002E-4</v>
      </c>
      <c r="M22">
        <v>1.7089144000000001E-2</v>
      </c>
      <c r="N22">
        <v>1.931098E-3</v>
      </c>
      <c r="O22" t="s">
        <v>278</v>
      </c>
    </row>
    <row r="23" spans="1:15" x14ac:dyDescent="0.3">
      <c r="A23" s="70">
        <v>41929</v>
      </c>
      <c r="B23">
        <v>157.0023803711</v>
      </c>
      <c r="C23">
        <v>92.183662414599993</v>
      </c>
      <c r="D23">
        <v>21.632863998400001</v>
      </c>
      <c r="E23">
        <v>0.41630005840000001</v>
      </c>
      <c r="F23">
        <v>19.2663249969</v>
      </c>
      <c r="G23">
        <v>118.9899978638</v>
      </c>
      <c r="H23" t="s">
        <v>279</v>
      </c>
      <c r="I23">
        <v>1.17411636E-2</v>
      </c>
      <c r="J23">
        <v>-5.6010770000000003E-3</v>
      </c>
      <c r="K23">
        <v>1.45418426E-2</v>
      </c>
      <c r="L23">
        <v>-1.7207962E-3</v>
      </c>
      <c r="M23">
        <v>9.0362564999999992E-3</v>
      </c>
      <c r="N23">
        <v>-1.931098E-3</v>
      </c>
      <c r="O23" t="s">
        <v>280</v>
      </c>
    </row>
    <row r="24" spans="1:15" x14ac:dyDescent="0.3">
      <c r="A24" s="70">
        <v>41932</v>
      </c>
      <c r="B24">
        <v>158.52687072750001</v>
      </c>
      <c r="C24">
        <v>92.518684387199997</v>
      </c>
      <c r="D24">
        <v>22.0957756042</v>
      </c>
      <c r="E24">
        <v>0.41988468169999998</v>
      </c>
      <c r="F24">
        <v>19.607164382899999</v>
      </c>
      <c r="G24">
        <v>119.8000030518</v>
      </c>
      <c r="H24" t="s">
        <v>281</v>
      </c>
      <c r="I24">
        <v>9.6631435000000005E-3</v>
      </c>
      <c r="J24">
        <v>3.6276999000000002E-3</v>
      </c>
      <c r="K24">
        <v>2.1172801299999999E-2</v>
      </c>
      <c r="L24">
        <v>8.5738117999999992E-3</v>
      </c>
      <c r="M24">
        <v>1.7536276100000001E-2</v>
      </c>
      <c r="N24">
        <v>6.7842731E-3</v>
      </c>
      <c r="O24" t="s">
        <v>282</v>
      </c>
    </row>
    <row r="25" spans="1:15" x14ac:dyDescent="0.3">
      <c r="A25" s="70">
        <v>41933</v>
      </c>
      <c r="B25">
        <v>161.66744995120001</v>
      </c>
      <c r="C25">
        <v>91.780090332</v>
      </c>
      <c r="D25">
        <v>22.6960124969</v>
      </c>
      <c r="E25">
        <v>0.43780806659999999</v>
      </c>
      <c r="F25">
        <v>19.607164382899999</v>
      </c>
      <c r="G25">
        <v>120.0199966431</v>
      </c>
      <c r="H25" t="s">
        <v>283</v>
      </c>
      <c r="I25">
        <v>1.9617336999999999E-2</v>
      </c>
      <c r="J25">
        <v>-8.0152243000000001E-3</v>
      </c>
      <c r="K25">
        <v>2.6802807000000001E-2</v>
      </c>
      <c r="L25">
        <v>4.1800504000000002E-2</v>
      </c>
      <c r="M25">
        <v>0</v>
      </c>
      <c r="N25">
        <v>1.8346564E-3</v>
      </c>
      <c r="O25" t="s">
        <v>284</v>
      </c>
    </row>
    <row r="26" spans="1:15" x14ac:dyDescent="0.3">
      <c r="A26" s="70">
        <v>41934</v>
      </c>
      <c r="B26">
        <v>160.5178527832</v>
      </c>
      <c r="C26">
        <v>91.879104614300005</v>
      </c>
      <c r="D26">
        <v>22.811182022099999</v>
      </c>
      <c r="E26">
        <v>0.42753204700000003</v>
      </c>
      <c r="F26">
        <v>19.849798202500001</v>
      </c>
      <c r="G26">
        <v>119.3399963379</v>
      </c>
      <c r="H26" t="s">
        <v>285</v>
      </c>
      <c r="I26">
        <v>-7.1362785999999996E-3</v>
      </c>
      <c r="J26">
        <v>1.0782394000000001E-3</v>
      </c>
      <c r="K26">
        <v>5.0616072000000002E-3</v>
      </c>
      <c r="L26">
        <v>-2.3751360900000001E-2</v>
      </c>
      <c r="M26">
        <v>1.22988118E-2</v>
      </c>
      <c r="N26">
        <v>-5.6818362000000001E-3</v>
      </c>
      <c r="O26" t="s">
        <v>286</v>
      </c>
    </row>
    <row r="27" spans="1:15" x14ac:dyDescent="0.3">
      <c r="A27" s="70">
        <v>41935</v>
      </c>
      <c r="B27">
        <v>162.38386535640001</v>
      </c>
      <c r="C27">
        <v>91.064384460400007</v>
      </c>
      <c r="D27">
        <v>23.2187271118</v>
      </c>
      <c r="E27">
        <v>0.43709120150000003</v>
      </c>
      <c r="F27">
        <v>19.844020843500001</v>
      </c>
      <c r="G27">
        <v>118.5199966431</v>
      </c>
      <c r="H27" t="s">
        <v>287</v>
      </c>
      <c r="I27">
        <v>1.15579029E-2</v>
      </c>
      <c r="J27">
        <v>-8.9068546999999994E-3</v>
      </c>
      <c r="K27">
        <v>1.7708300900000001E-2</v>
      </c>
      <c r="L27">
        <v>2.2112623099999999E-2</v>
      </c>
      <c r="M27">
        <v>-2.9109619999999998E-4</v>
      </c>
      <c r="N27">
        <v>-6.894837E-3</v>
      </c>
      <c r="O27" t="s">
        <v>288</v>
      </c>
    </row>
    <row r="28" spans="1:15" x14ac:dyDescent="0.3">
      <c r="A28" s="70">
        <v>41936</v>
      </c>
      <c r="B28">
        <v>163.6333618164</v>
      </c>
      <c r="C28">
        <v>91.155769348099994</v>
      </c>
      <c r="D28">
        <v>23.3051071167</v>
      </c>
      <c r="E28">
        <v>0.44163188339999998</v>
      </c>
      <c r="F28">
        <v>19.948013305700002</v>
      </c>
      <c r="G28">
        <v>118.3499984741</v>
      </c>
      <c r="H28" t="s">
        <v>289</v>
      </c>
      <c r="I28">
        <v>7.6652548999999997E-3</v>
      </c>
      <c r="J28">
        <v>1.0030162999999999E-3</v>
      </c>
      <c r="K28">
        <v>3.7133700000000001E-3</v>
      </c>
      <c r="L28">
        <v>1.03348195E-2</v>
      </c>
      <c r="M28">
        <v>5.2268098999999997E-3</v>
      </c>
      <c r="N28">
        <v>-1.4353713000000001E-3</v>
      </c>
      <c r="O28" t="s">
        <v>290</v>
      </c>
    </row>
    <row r="29" spans="1:15" x14ac:dyDescent="0.3">
      <c r="A29" s="70">
        <v>41939</v>
      </c>
      <c r="B29">
        <v>163.40846252439999</v>
      </c>
      <c r="C29">
        <v>91.323280334499998</v>
      </c>
      <c r="D29">
        <v>23.280742645299998</v>
      </c>
      <c r="E29">
        <v>0.4418708086</v>
      </c>
      <c r="F29">
        <v>20.028886794999998</v>
      </c>
      <c r="G29">
        <v>118.0599975586</v>
      </c>
      <c r="H29" t="s">
        <v>291</v>
      </c>
      <c r="I29">
        <v>-1.3753551E-3</v>
      </c>
      <c r="J29">
        <v>1.8359481E-3</v>
      </c>
      <c r="K29">
        <v>-1.0460032000000001E-3</v>
      </c>
      <c r="L29">
        <v>5.4085910000000001E-4</v>
      </c>
      <c r="M29">
        <v>4.0460165000000001E-3</v>
      </c>
      <c r="N29">
        <v>-2.4533738999999999E-3</v>
      </c>
      <c r="O29" t="s">
        <v>292</v>
      </c>
    </row>
    <row r="30" spans="1:15" x14ac:dyDescent="0.3">
      <c r="A30" s="70">
        <v>41940</v>
      </c>
      <c r="B30">
        <v>165.28283691409999</v>
      </c>
      <c r="C30">
        <v>90.752189636200001</v>
      </c>
      <c r="D30">
        <v>23.641775131199999</v>
      </c>
      <c r="E30">
        <v>0.45238581300000003</v>
      </c>
      <c r="F30">
        <v>20.121322631799998</v>
      </c>
      <c r="G30">
        <v>118.0999984741</v>
      </c>
      <c r="H30" t="s">
        <v>293</v>
      </c>
      <c r="I30">
        <v>1.1405198199999999E-2</v>
      </c>
      <c r="J30">
        <v>-6.2731413E-3</v>
      </c>
      <c r="K30">
        <v>1.53887569E-2</v>
      </c>
      <c r="L30">
        <v>2.3517833200000001E-2</v>
      </c>
      <c r="M30">
        <v>4.6045089999999997E-3</v>
      </c>
      <c r="N30">
        <v>3.3876110000000001E-4</v>
      </c>
      <c r="O30" t="s">
        <v>294</v>
      </c>
    </row>
    <row r="31" spans="1:15" x14ac:dyDescent="0.3">
      <c r="A31" s="70">
        <v>41941</v>
      </c>
      <c r="B31">
        <v>165.03289794919999</v>
      </c>
      <c r="C31">
        <v>90.957794189500007</v>
      </c>
      <c r="D31">
        <v>23.774660110500001</v>
      </c>
      <c r="E31">
        <v>0.4495180547</v>
      </c>
      <c r="F31">
        <v>19.936458587600001</v>
      </c>
      <c r="G31">
        <v>116.4100036621</v>
      </c>
      <c r="H31" t="s">
        <v>295</v>
      </c>
      <c r="I31">
        <v>-1.5133340000000001E-3</v>
      </c>
      <c r="J31">
        <v>2.2629976999999999E-3</v>
      </c>
      <c r="K31">
        <v>5.6050324000000004E-3</v>
      </c>
      <c r="L31">
        <v>-6.3593649999999996E-3</v>
      </c>
      <c r="M31">
        <v>-9.2299349000000003E-3</v>
      </c>
      <c r="N31">
        <v>-1.44132366E-2</v>
      </c>
      <c r="O31" t="s">
        <v>296</v>
      </c>
    </row>
    <row r="32" spans="1:15" x14ac:dyDescent="0.3">
      <c r="A32" s="70">
        <v>41942</v>
      </c>
      <c r="B32">
        <v>166.09088134769999</v>
      </c>
      <c r="C32">
        <v>91.033927917499994</v>
      </c>
      <c r="D32">
        <v>23.694925308199998</v>
      </c>
      <c r="E32">
        <v>0.44665035609999998</v>
      </c>
      <c r="F32">
        <v>20.1155376434</v>
      </c>
      <c r="G32">
        <v>115.1900024414</v>
      </c>
      <c r="H32" t="s">
        <v>297</v>
      </c>
      <c r="I32">
        <v>6.3902810000000003E-3</v>
      </c>
      <c r="J32">
        <v>8.3667249999999996E-4</v>
      </c>
      <c r="K32">
        <v>-3.3594089999999998E-3</v>
      </c>
      <c r="L32">
        <v>-6.3999319999999997E-3</v>
      </c>
      <c r="M32">
        <v>8.9423882E-3</v>
      </c>
      <c r="N32">
        <v>-1.0535513599999999E-2</v>
      </c>
      <c r="O32" t="s">
        <v>298</v>
      </c>
    </row>
    <row r="33" spans="1:15" x14ac:dyDescent="0.3">
      <c r="A33" s="70">
        <v>41943</v>
      </c>
      <c r="B33">
        <v>167.99017333980001</v>
      </c>
      <c r="C33">
        <v>90.797904968300003</v>
      </c>
      <c r="D33">
        <v>23.920845031700001</v>
      </c>
      <c r="E33">
        <v>0.46696358919999997</v>
      </c>
      <c r="F33">
        <v>20.213754653900001</v>
      </c>
      <c r="G33">
        <v>112.6600036621</v>
      </c>
      <c r="H33" t="s">
        <v>299</v>
      </c>
      <c r="I33">
        <v>1.13703691E-2</v>
      </c>
      <c r="J33">
        <v>-2.596059E-3</v>
      </c>
      <c r="K33">
        <v>9.4893527000000002E-3</v>
      </c>
      <c r="L33">
        <v>4.4475199799999997E-2</v>
      </c>
      <c r="M33">
        <v>4.8707626E-3</v>
      </c>
      <c r="N33">
        <v>-2.2208494200000001E-2</v>
      </c>
      <c r="O33" t="s">
        <v>300</v>
      </c>
    </row>
    <row r="34" spans="1:15" x14ac:dyDescent="0.3">
      <c r="A34" s="70">
        <v>41946</v>
      </c>
      <c r="B34">
        <v>168.08178710940001</v>
      </c>
      <c r="C34">
        <v>90.7978973389</v>
      </c>
      <c r="D34">
        <v>24.230928421000002</v>
      </c>
      <c r="E34">
        <v>0.47484979030000002</v>
      </c>
      <c r="F34">
        <v>20.3004074097</v>
      </c>
      <c r="G34">
        <v>112.1500015259</v>
      </c>
      <c r="H34" t="s">
        <v>301</v>
      </c>
      <c r="I34">
        <v>5.4520329999999996E-4</v>
      </c>
      <c r="J34">
        <v>-8.3999999999999998E-8</v>
      </c>
      <c r="K34">
        <v>1.28795952E-2</v>
      </c>
      <c r="L34">
        <v>1.6747235999999999E-2</v>
      </c>
      <c r="M34">
        <v>4.2776591000000001E-3</v>
      </c>
      <c r="N34">
        <v>-4.5371913999999996E-3</v>
      </c>
      <c r="O34" t="s">
        <v>302</v>
      </c>
    </row>
    <row r="35" spans="1:15" x14ac:dyDescent="0.3">
      <c r="A35" s="70">
        <v>41947</v>
      </c>
      <c r="B35">
        <v>167.49868774410001</v>
      </c>
      <c r="C35">
        <v>91.080291747999993</v>
      </c>
      <c r="D35">
        <v>24.053743362399999</v>
      </c>
      <c r="E35">
        <v>0.48106336589999998</v>
      </c>
      <c r="F35">
        <v>20.1848621368</v>
      </c>
      <c r="G35">
        <v>112.2200012207</v>
      </c>
      <c r="H35" t="s">
        <v>303</v>
      </c>
      <c r="I35">
        <v>-3.4751720999999999E-3</v>
      </c>
      <c r="J35">
        <v>3.1053160999999999E-3</v>
      </c>
      <c r="K35">
        <v>-7.3392175E-3</v>
      </c>
      <c r="L35">
        <v>1.30004762E-2</v>
      </c>
      <c r="M35">
        <v>-5.7080309999999997E-3</v>
      </c>
      <c r="N35">
        <v>6.2396659999999998E-4</v>
      </c>
      <c r="O35" t="s">
        <v>304</v>
      </c>
    </row>
    <row r="36" spans="1:15" x14ac:dyDescent="0.3">
      <c r="A36" s="70">
        <v>41948</v>
      </c>
      <c r="B36">
        <v>168.5566253662</v>
      </c>
      <c r="C36">
        <v>90.950546264600007</v>
      </c>
      <c r="D36">
        <v>24.111331939700001</v>
      </c>
      <c r="E36">
        <v>0.48106336589999998</v>
      </c>
      <c r="F36">
        <v>21.0225334167</v>
      </c>
      <c r="G36">
        <v>109.7900009155</v>
      </c>
      <c r="H36" t="s">
        <v>305</v>
      </c>
      <c r="I36">
        <v>6.2962321000000002E-3</v>
      </c>
      <c r="J36">
        <v>-1.4255331999999999E-3</v>
      </c>
      <c r="K36">
        <v>2.3913012999999999E-3</v>
      </c>
      <c r="L36">
        <v>0</v>
      </c>
      <c r="M36">
        <v>4.0661957999999998E-2</v>
      </c>
      <c r="N36">
        <v>-2.18917826E-2</v>
      </c>
      <c r="O36" t="s">
        <v>306</v>
      </c>
    </row>
    <row r="37" spans="1:15" x14ac:dyDescent="0.3">
      <c r="A37" s="70">
        <v>41949</v>
      </c>
      <c r="B37">
        <v>169.23141479489999</v>
      </c>
      <c r="C37">
        <v>90.362785339400006</v>
      </c>
      <c r="D37">
        <v>24.180284500100001</v>
      </c>
      <c r="E37">
        <v>0.48321416969999997</v>
      </c>
      <c r="F37">
        <v>20.791456222499999</v>
      </c>
      <c r="G37">
        <v>109.87999725340001</v>
      </c>
      <c r="H37" t="s">
        <v>307</v>
      </c>
      <c r="I37">
        <v>3.9953476999999996E-3</v>
      </c>
      <c r="J37">
        <v>-6.4833950999999999E-3</v>
      </c>
      <c r="K37">
        <v>2.8556761000000002E-3</v>
      </c>
      <c r="L37">
        <v>4.4609716000000004E-3</v>
      </c>
      <c r="M37">
        <v>-1.1052738499999999E-2</v>
      </c>
      <c r="N37">
        <v>8.1937760000000003E-4</v>
      </c>
      <c r="O37" t="s">
        <v>308</v>
      </c>
    </row>
    <row r="38" spans="1:15" x14ac:dyDescent="0.3">
      <c r="A38" s="70">
        <v>41950</v>
      </c>
      <c r="B38">
        <v>169.3896636963</v>
      </c>
      <c r="C38">
        <v>91.400856018100001</v>
      </c>
      <c r="D38">
        <v>24.2492542267</v>
      </c>
      <c r="E38">
        <v>0.47293788190000002</v>
      </c>
      <c r="F38">
        <v>21.0918540955</v>
      </c>
      <c r="G38">
        <v>112.9700012207</v>
      </c>
      <c r="H38" t="s">
        <v>309</v>
      </c>
      <c r="I38">
        <v>9.346666E-4</v>
      </c>
      <c r="J38">
        <v>1.1422328000000001E-2</v>
      </c>
      <c r="K38">
        <v>2.8482523E-3</v>
      </c>
      <c r="L38">
        <v>-2.1495918900000001E-2</v>
      </c>
      <c r="M38">
        <v>1.43447603E-2</v>
      </c>
      <c r="N38">
        <v>2.77334713E-2</v>
      </c>
      <c r="O38" t="s">
        <v>310</v>
      </c>
    </row>
    <row r="39" spans="1:15" x14ac:dyDescent="0.3">
      <c r="A39" s="70">
        <v>41953</v>
      </c>
      <c r="B39">
        <v>169.92282104489999</v>
      </c>
      <c r="C39">
        <v>90.561271667499994</v>
      </c>
      <c r="D39">
        <v>24.209207534800001</v>
      </c>
      <c r="E39">
        <v>0.47843459249999998</v>
      </c>
      <c r="F39">
        <v>21.247835159299999</v>
      </c>
      <c r="G39">
        <v>110.4599990845</v>
      </c>
      <c r="H39" t="s">
        <v>311</v>
      </c>
      <c r="I39">
        <v>3.1425769000000001E-3</v>
      </c>
      <c r="J39">
        <v>-9.2281874000000007E-3</v>
      </c>
      <c r="K39">
        <v>-1.6528259E-3</v>
      </c>
      <c r="L39">
        <v>1.1555456699999999E-2</v>
      </c>
      <c r="M39">
        <v>7.3681112000000002E-3</v>
      </c>
      <c r="N39">
        <v>-2.24688514E-2</v>
      </c>
      <c r="O39" t="s">
        <v>312</v>
      </c>
    </row>
    <row r="40" spans="1:15" x14ac:dyDescent="0.3">
      <c r="A40" s="70">
        <v>41954</v>
      </c>
      <c r="B40">
        <v>170.08946228030001</v>
      </c>
      <c r="C40">
        <v>90.622322082500006</v>
      </c>
      <c r="D40">
        <v>24.402734756499999</v>
      </c>
      <c r="E40">
        <v>0.47269895670000001</v>
      </c>
      <c r="F40">
        <v>21.1265201569</v>
      </c>
      <c r="G40">
        <v>112.0400009155</v>
      </c>
      <c r="H40" t="s">
        <v>313</v>
      </c>
      <c r="I40">
        <v>9.8020719999999993E-4</v>
      </c>
      <c r="J40">
        <v>6.7390669999999996E-4</v>
      </c>
      <c r="K40">
        <v>7.9621688000000006E-3</v>
      </c>
      <c r="L40">
        <v>-1.2060777999999999E-2</v>
      </c>
      <c r="M40">
        <v>-5.7258845999999999E-3</v>
      </c>
      <c r="N40">
        <v>1.4202502400000001E-2</v>
      </c>
      <c r="O40" t="s">
        <v>314</v>
      </c>
    </row>
    <row r="41" spans="1:15" x14ac:dyDescent="0.3">
      <c r="A41" s="70">
        <v>41955</v>
      </c>
      <c r="B41">
        <v>169.90615844729999</v>
      </c>
      <c r="C41">
        <v>90.545997619600001</v>
      </c>
      <c r="D41">
        <v>24.7475376129</v>
      </c>
      <c r="E41">
        <v>0.46959221359999997</v>
      </c>
      <c r="F41">
        <v>20.7163524628</v>
      </c>
      <c r="G41">
        <v>111.5</v>
      </c>
      <c r="H41" t="s">
        <v>315</v>
      </c>
      <c r="I41">
        <v>-1.0782718000000001E-3</v>
      </c>
      <c r="J41">
        <v>-8.4258070000000002E-4</v>
      </c>
      <c r="K41">
        <v>1.4030787499999999E-2</v>
      </c>
      <c r="L41">
        <v>-6.5940432E-3</v>
      </c>
      <c r="M41">
        <v>-1.96057683E-2</v>
      </c>
      <c r="N41">
        <v>-4.8313677000000003E-3</v>
      </c>
      <c r="O41" t="s">
        <v>316</v>
      </c>
    </row>
    <row r="42" spans="1:15" x14ac:dyDescent="0.3">
      <c r="A42" s="70">
        <v>41956</v>
      </c>
      <c r="B42">
        <v>170.09771728519999</v>
      </c>
      <c r="C42">
        <v>90.7597198486</v>
      </c>
      <c r="D42">
        <v>25.096786499</v>
      </c>
      <c r="E42">
        <v>0.4672024548</v>
      </c>
      <c r="F42">
        <v>20.629705429099999</v>
      </c>
      <c r="G42">
        <v>111.66999816889999</v>
      </c>
      <c r="H42" t="s">
        <v>317</v>
      </c>
      <c r="I42">
        <v>1.1268039999999999E-3</v>
      </c>
      <c r="J42">
        <v>2.3575905999999999E-3</v>
      </c>
      <c r="K42">
        <v>1.4013816300000001E-2</v>
      </c>
      <c r="L42">
        <v>-5.1020016999999999E-3</v>
      </c>
      <c r="M42">
        <v>-4.1913141999999999E-3</v>
      </c>
      <c r="N42">
        <v>1.5234862E-3</v>
      </c>
      <c r="O42" t="s">
        <v>318</v>
      </c>
    </row>
    <row r="43" spans="1:15" x14ac:dyDescent="0.3">
      <c r="A43" s="70">
        <v>41957</v>
      </c>
      <c r="B43">
        <v>170.13940429690001</v>
      </c>
      <c r="C43">
        <v>91.202423095699999</v>
      </c>
      <c r="D43">
        <v>25.399312973000001</v>
      </c>
      <c r="E43">
        <v>0.47293788190000002</v>
      </c>
      <c r="F43">
        <v>20.4737167358</v>
      </c>
      <c r="G43">
        <v>114.4700012207</v>
      </c>
      <c r="H43" t="s">
        <v>319</v>
      </c>
      <c r="I43">
        <v>2.4504680000000001E-4</v>
      </c>
      <c r="J43">
        <v>4.8658926000000003E-3</v>
      </c>
      <c r="K43">
        <v>1.1982315300000001E-2</v>
      </c>
      <c r="L43">
        <v>1.22013663E-2</v>
      </c>
      <c r="M43">
        <v>-7.5900951000000003E-3</v>
      </c>
      <c r="N43">
        <v>2.47647135E-2</v>
      </c>
      <c r="O43" t="s">
        <v>320</v>
      </c>
    </row>
    <row r="44" spans="1:15" x14ac:dyDescent="0.3">
      <c r="A44" s="70">
        <v>41960</v>
      </c>
      <c r="B44">
        <v>170.24772644039999</v>
      </c>
      <c r="C44">
        <v>90.973426818799993</v>
      </c>
      <c r="D44">
        <v>25.357049942</v>
      </c>
      <c r="E44">
        <v>0.47078713770000002</v>
      </c>
      <c r="F44">
        <v>20.589258193999999</v>
      </c>
      <c r="G44">
        <v>114.0500030518</v>
      </c>
      <c r="H44" t="s">
        <v>321</v>
      </c>
      <c r="I44">
        <v>6.3646440000000002E-4</v>
      </c>
      <c r="J44">
        <v>-2.5140149000000001E-3</v>
      </c>
      <c r="K44">
        <v>-1.6653298E-3</v>
      </c>
      <c r="L44">
        <v>-4.5579970000000003E-3</v>
      </c>
      <c r="M44">
        <v>5.6275398000000003E-3</v>
      </c>
      <c r="N44">
        <v>-3.6758150999999998E-3</v>
      </c>
      <c r="O44" t="s">
        <v>322</v>
      </c>
    </row>
    <row r="45" spans="1:15" x14ac:dyDescent="0.3">
      <c r="A45" s="70">
        <v>41961</v>
      </c>
      <c r="B45">
        <v>171.23066711429999</v>
      </c>
      <c r="C45">
        <v>91.225318908700004</v>
      </c>
      <c r="D45">
        <v>25.686273574800001</v>
      </c>
      <c r="E45">
        <v>0.48201909659999997</v>
      </c>
      <c r="F45">
        <v>20.577699661299999</v>
      </c>
      <c r="G45">
        <v>115.0500030518</v>
      </c>
      <c r="H45" t="s">
        <v>323</v>
      </c>
      <c r="I45">
        <v>5.7569873000000004E-3</v>
      </c>
      <c r="J45">
        <v>2.7650272999999999E-3</v>
      </c>
      <c r="K45">
        <v>1.28999515E-2</v>
      </c>
      <c r="L45">
        <v>2.3577677799999999E-2</v>
      </c>
      <c r="M45">
        <v>-5.6154420000000004E-4</v>
      </c>
      <c r="N45">
        <v>8.7298675000000003E-3</v>
      </c>
      <c r="O45" t="s">
        <v>324</v>
      </c>
    </row>
    <row r="46" spans="1:15" x14ac:dyDescent="0.3">
      <c r="A46" s="70">
        <v>41962</v>
      </c>
      <c r="B46">
        <v>170.9557800293</v>
      </c>
      <c r="C46">
        <v>90.645263671899997</v>
      </c>
      <c r="D46">
        <v>25.508314132700001</v>
      </c>
      <c r="E46">
        <v>0.48021921519999999</v>
      </c>
      <c r="F46">
        <v>20.444829940799998</v>
      </c>
      <c r="G46">
        <v>113.6800003052</v>
      </c>
      <c r="H46" t="s">
        <v>325</v>
      </c>
      <c r="I46">
        <v>-1.6066513000000001E-3</v>
      </c>
      <c r="J46">
        <v>-6.3787907999999999E-3</v>
      </c>
      <c r="K46">
        <v>-6.9523036000000002E-3</v>
      </c>
      <c r="L46">
        <v>-3.7410349000000002E-3</v>
      </c>
      <c r="M46">
        <v>-6.4779128E-3</v>
      </c>
      <c r="N46">
        <v>-1.19793565E-2</v>
      </c>
      <c r="O46" t="s">
        <v>326</v>
      </c>
    </row>
    <row r="47" spans="1:15" x14ac:dyDescent="0.3">
      <c r="A47" s="70">
        <v>41963</v>
      </c>
      <c r="B47">
        <v>171.25566101070001</v>
      </c>
      <c r="C47">
        <v>91.118469238299994</v>
      </c>
      <c r="D47">
        <v>25.873126983599999</v>
      </c>
      <c r="E47">
        <v>0.4881388545</v>
      </c>
      <c r="F47">
        <v>20.369728088399999</v>
      </c>
      <c r="G47">
        <v>114.86000061039999</v>
      </c>
      <c r="H47" t="s">
        <v>327</v>
      </c>
      <c r="I47">
        <v>1.7526069E-3</v>
      </c>
      <c r="J47">
        <v>5.2068323000000003E-3</v>
      </c>
      <c r="K47">
        <v>1.42004184E-2</v>
      </c>
      <c r="L47">
        <v>1.6357205400000002E-2</v>
      </c>
      <c r="M47">
        <v>-3.6801543999999999E-3</v>
      </c>
      <c r="N47">
        <v>1.0326514300000001E-2</v>
      </c>
      <c r="O47" t="s">
        <v>328</v>
      </c>
    </row>
    <row r="48" spans="1:15" x14ac:dyDescent="0.3">
      <c r="A48" s="70">
        <v>41964</v>
      </c>
      <c r="B48">
        <v>172.17199707029999</v>
      </c>
      <c r="C48">
        <v>91.668022155800003</v>
      </c>
      <c r="D48">
        <v>25.908725738499999</v>
      </c>
      <c r="E48">
        <v>0.49077868460000001</v>
      </c>
      <c r="F48">
        <v>20.514160156199999</v>
      </c>
      <c r="G48">
        <v>115.38999938960001</v>
      </c>
      <c r="H48" t="s">
        <v>329</v>
      </c>
      <c r="I48">
        <v>5.3364264999999998E-3</v>
      </c>
      <c r="J48">
        <v>6.0130764000000001E-3</v>
      </c>
      <c r="K48">
        <v>1.3749512E-3</v>
      </c>
      <c r="L48">
        <v>5.3933786999999997E-3</v>
      </c>
      <c r="M48">
        <v>7.0655055000000003E-3</v>
      </c>
      <c r="N48">
        <v>4.6036892000000003E-3</v>
      </c>
      <c r="O48" t="s">
        <v>330</v>
      </c>
    </row>
    <row r="49" spans="1:15" x14ac:dyDescent="0.3">
      <c r="A49" s="70">
        <v>41967</v>
      </c>
      <c r="B49">
        <v>172.65516662600001</v>
      </c>
      <c r="C49">
        <v>91.744316101099997</v>
      </c>
      <c r="D49">
        <v>26.389207840000001</v>
      </c>
      <c r="E49">
        <v>0.49389865989999998</v>
      </c>
      <c r="F49">
        <v>20.306182861300002</v>
      </c>
      <c r="G49">
        <v>115.11000061039999</v>
      </c>
      <c r="H49" t="s">
        <v>331</v>
      </c>
      <c r="I49">
        <v>2.8023887000000001E-3</v>
      </c>
      <c r="J49">
        <v>8.319391E-4</v>
      </c>
      <c r="K49">
        <v>1.8375319599999999E-2</v>
      </c>
      <c r="L49">
        <v>6.3370722999999997E-3</v>
      </c>
      <c r="M49">
        <v>-1.01899729E-2</v>
      </c>
      <c r="N49">
        <v>-2.4294917E-3</v>
      </c>
      <c r="O49" t="s">
        <v>332</v>
      </c>
    </row>
    <row r="50" spans="1:15" x14ac:dyDescent="0.3">
      <c r="A50" s="70">
        <v>41968</v>
      </c>
      <c r="B50">
        <v>172.5302581787</v>
      </c>
      <c r="C50">
        <v>92.507598877000007</v>
      </c>
      <c r="D50">
        <v>26.160093307499999</v>
      </c>
      <c r="E50">
        <v>0.49365848299999998</v>
      </c>
      <c r="F50">
        <v>20.335067749</v>
      </c>
      <c r="G50">
        <v>115.37999725340001</v>
      </c>
      <c r="H50" t="s">
        <v>333</v>
      </c>
      <c r="I50">
        <v>-7.2371800000000004E-4</v>
      </c>
      <c r="J50">
        <v>8.2852559999999995E-3</v>
      </c>
      <c r="K50">
        <v>-8.7200391999999998E-3</v>
      </c>
      <c r="L50">
        <v>-4.8640610000000003E-4</v>
      </c>
      <c r="M50">
        <v>1.4214569000000001E-3</v>
      </c>
      <c r="N50">
        <v>2.3428068000000001E-3</v>
      </c>
      <c r="O50" t="s">
        <v>334</v>
      </c>
    </row>
    <row r="51" spans="1:15" x14ac:dyDescent="0.3">
      <c r="A51" s="70">
        <v>41969</v>
      </c>
      <c r="B51">
        <v>172.97174072269999</v>
      </c>
      <c r="C51">
        <v>92.759475707999997</v>
      </c>
      <c r="D51">
        <v>26.4715251923</v>
      </c>
      <c r="E51">
        <v>0.50205838680000003</v>
      </c>
      <c r="F51">
        <v>20.358175277699999</v>
      </c>
      <c r="G51">
        <v>115.1600036621</v>
      </c>
      <c r="H51" t="s">
        <v>335</v>
      </c>
      <c r="I51">
        <v>2.5556019000000001E-3</v>
      </c>
      <c r="J51">
        <v>2.7190691000000002E-3</v>
      </c>
      <c r="K51">
        <v>1.1834540899999999E-2</v>
      </c>
      <c r="L51">
        <v>1.68724731E-2</v>
      </c>
      <c r="M51">
        <v>1.1356938E-3</v>
      </c>
      <c r="N51">
        <v>-1.9085075E-3</v>
      </c>
      <c r="O51" t="s">
        <v>336</v>
      </c>
    </row>
    <row r="52" spans="1:15" x14ac:dyDescent="0.3">
      <c r="A52" s="70">
        <v>41971</v>
      </c>
      <c r="B52">
        <v>172.605178833</v>
      </c>
      <c r="C52">
        <v>93.492195129400002</v>
      </c>
      <c r="D52">
        <v>26.455949783299999</v>
      </c>
      <c r="E52">
        <v>0.50325828790000005</v>
      </c>
      <c r="F52">
        <v>20.525709152200001</v>
      </c>
      <c r="G52">
        <v>112.11000061039999</v>
      </c>
      <c r="H52" t="s">
        <v>337</v>
      </c>
      <c r="I52">
        <v>-2.1214496999999999E-3</v>
      </c>
      <c r="J52">
        <v>7.8680980000000005E-3</v>
      </c>
      <c r="K52">
        <v>-5.8855669999999998E-4</v>
      </c>
      <c r="L52">
        <v>2.3871118999999998E-3</v>
      </c>
      <c r="M52">
        <v>8.1956405999999999E-3</v>
      </c>
      <c r="N52">
        <v>-2.68419599E-2</v>
      </c>
      <c r="O52" t="s">
        <v>338</v>
      </c>
    </row>
    <row r="53" spans="1:15" x14ac:dyDescent="0.3">
      <c r="A53" s="70">
        <v>41974</v>
      </c>
      <c r="B53">
        <v>171.40563964840001</v>
      </c>
      <c r="C53">
        <v>92.946769714400006</v>
      </c>
      <c r="D53">
        <v>25.597286224400001</v>
      </c>
      <c r="E53">
        <v>0.49389865989999998</v>
      </c>
      <c r="F53">
        <v>20.566154480000002</v>
      </c>
      <c r="G53">
        <v>116.58000183110001</v>
      </c>
      <c r="H53" t="s">
        <v>339</v>
      </c>
      <c r="I53">
        <v>-6.9738739999999997E-3</v>
      </c>
      <c r="J53">
        <v>-5.8509976000000003E-3</v>
      </c>
      <c r="K53">
        <v>-3.2994738599999997E-2</v>
      </c>
      <c r="L53">
        <v>-1.8773178799999998E-2</v>
      </c>
      <c r="M53">
        <v>1.9685328000000001E-3</v>
      </c>
      <c r="N53">
        <v>3.9097210700000003E-2</v>
      </c>
      <c r="O53" t="s">
        <v>340</v>
      </c>
    </row>
    <row r="54" spans="1:15" x14ac:dyDescent="0.3">
      <c r="A54" s="70">
        <v>41975</v>
      </c>
      <c r="B54">
        <v>172.51356506350001</v>
      </c>
      <c r="C54">
        <v>92.044105529800007</v>
      </c>
      <c r="D54">
        <v>25.499416351299999</v>
      </c>
      <c r="E54">
        <v>0.49461853500000003</v>
      </c>
      <c r="F54">
        <v>20.727907180799999</v>
      </c>
      <c r="G54">
        <v>115.13999938960001</v>
      </c>
      <c r="H54" t="s">
        <v>341</v>
      </c>
      <c r="I54">
        <v>6.4429624000000001E-3</v>
      </c>
      <c r="J54">
        <v>-9.7590904999999995E-3</v>
      </c>
      <c r="K54">
        <v>-3.8307752999999999E-3</v>
      </c>
      <c r="L54">
        <v>1.4564749E-3</v>
      </c>
      <c r="M54">
        <v>7.8342271000000005E-3</v>
      </c>
      <c r="N54">
        <v>-1.2428974400000001E-2</v>
      </c>
      <c r="O54" t="s">
        <v>342</v>
      </c>
    </row>
    <row r="55" spans="1:15" x14ac:dyDescent="0.3">
      <c r="A55" s="70">
        <v>41976</v>
      </c>
      <c r="B55">
        <v>173.18000793460001</v>
      </c>
      <c r="C55">
        <v>92.403594970699999</v>
      </c>
      <c r="D55">
        <v>25.788599014300001</v>
      </c>
      <c r="E55">
        <v>0.50733792779999998</v>
      </c>
      <c r="F55">
        <v>20.739459991499999</v>
      </c>
      <c r="G55">
        <v>116.33000183110001</v>
      </c>
      <c r="H55" t="s">
        <v>343</v>
      </c>
      <c r="I55">
        <v>3.8556903999999999E-3</v>
      </c>
      <c r="J55">
        <v>3.8980144000000001E-3</v>
      </c>
      <c r="K55">
        <v>1.12769319E-2</v>
      </c>
      <c r="L55">
        <v>2.5390476700000001E-2</v>
      </c>
      <c r="M55">
        <v>5.5720010000000003E-4</v>
      </c>
      <c r="N55">
        <v>1.02822216E-2</v>
      </c>
      <c r="O55" t="s">
        <v>344</v>
      </c>
    </row>
    <row r="56" spans="1:15" x14ac:dyDescent="0.3">
      <c r="A56" s="70">
        <v>41977</v>
      </c>
      <c r="B56">
        <v>172.9884185791</v>
      </c>
      <c r="C56">
        <v>93.176239013699998</v>
      </c>
      <c r="D56">
        <v>25.690729141199999</v>
      </c>
      <c r="E56">
        <v>0.50277829169999999</v>
      </c>
      <c r="F56">
        <v>20.583484649700001</v>
      </c>
      <c r="G56">
        <v>115.87999725340001</v>
      </c>
      <c r="H56" t="s">
        <v>345</v>
      </c>
      <c r="I56">
        <v>-1.1069141999999999E-3</v>
      </c>
      <c r="J56">
        <v>8.3268584999999992E-3</v>
      </c>
      <c r="K56">
        <v>-3.8023025999999998E-3</v>
      </c>
      <c r="L56">
        <v>-9.0280049000000008E-3</v>
      </c>
      <c r="M56">
        <v>-7.5491272000000002E-3</v>
      </c>
      <c r="N56">
        <v>-3.8758464000000002E-3</v>
      </c>
      <c r="O56" t="s">
        <v>346</v>
      </c>
    </row>
    <row r="57" spans="1:15" x14ac:dyDescent="0.3">
      <c r="A57" s="70">
        <v>41978</v>
      </c>
      <c r="B57">
        <v>173.27166748050001</v>
      </c>
      <c r="C57">
        <v>92.633117675799994</v>
      </c>
      <c r="D57">
        <v>25.581722259500001</v>
      </c>
      <c r="E57">
        <v>0.50565809009999996</v>
      </c>
      <c r="F57">
        <v>20.363950729399999</v>
      </c>
      <c r="G57">
        <v>114.4300003052</v>
      </c>
      <c r="H57" t="s">
        <v>347</v>
      </c>
      <c r="I57">
        <v>1.6360474E-3</v>
      </c>
      <c r="J57">
        <v>-5.8460229999999997E-3</v>
      </c>
      <c r="K57">
        <v>-4.2520708000000004E-3</v>
      </c>
      <c r="L57">
        <v>5.7114287E-3</v>
      </c>
      <c r="M57">
        <v>-1.0722821699999999E-2</v>
      </c>
      <c r="N57">
        <v>-1.25918642E-2</v>
      </c>
      <c r="O57" t="s">
        <v>348</v>
      </c>
    </row>
    <row r="58" spans="1:15" x14ac:dyDescent="0.3">
      <c r="A58" s="70">
        <v>41981</v>
      </c>
      <c r="B58">
        <v>172.11376953120001</v>
      </c>
      <c r="C58">
        <v>93.765296935999999</v>
      </c>
      <c r="D58">
        <v>25.003353118900002</v>
      </c>
      <c r="E58">
        <v>0.49917820099999999</v>
      </c>
      <c r="F58">
        <v>20.5642223358</v>
      </c>
      <c r="G58">
        <v>115.7799987793</v>
      </c>
      <c r="H58" t="s">
        <v>349</v>
      </c>
      <c r="I58">
        <v>-6.7049861999999997E-3</v>
      </c>
      <c r="J58">
        <v>1.2148098899999999E-2</v>
      </c>
      <c r="K58">
        <v>-2.2868181599999999E-2</v>
      </c>
      <c r="L58">
        <v>-1.28975815E-2</v>
      </c>
      <c r="M58">
        <v>9.7865694999999999E-3</v>
      </c>
      <c r="N58">
        <v>1.1728543100000001E-2</v>
      </c>
      <c r="O58" t="s">
        <v>350</v>
      </c>
    </row>
    <row r="59" spans="1:15" x14ac:dyDescent="0.3">
      <c r="A59" s="70">
        <v>41982</v>
      </c>
      <c r="B59">
        <v>171.9970855713</v>
      </c>
      <c r="C59">
        <v>94.247283935499993</v>
      </c>
      <c r="D59">
        <v>25.3859615326</v>
      </c>
      <c r="E59">
        <v>0.49749851229999997</v>
      </c>
      <c r="F59">
        <v>20.6926746368</v>
      </c>
      <c r="G59">
        <v>118.1900024414</v>
      </c>
      <c r="H59" t="s">
        <v>351</v>
      </c>
      <c r="I59">
        <v>-6.7817660000000005E-4</v>
      </c>
      <c r="J59">
        <v>5.1271894E-3</v>
      </c>
      <c r="K59">
        <v>1.5186385E-2</v>
      </c>
      <c r="L59">
        <v>-3.370582E-3</v>
      </c>
      <c r="M59">
        <v>6.2269693000000003E-3</v>
      </c>
      <c r="N59">
        <v>2.0601691599999999E-2</v>
      </c>
      <c r="O59" t="s">
        <v>352</v>
      </c>
    </row>
    <row r="60" spans="1:15" x14ac:dyDescent="0.3">
      <c r="A60" s="70">
        <v>41983</v>
      </c>
      <c r="B60">
        <v>169.23974609379999</v>
      </c>
      <c r="C60">
        <v>94.935714721699995</v>
      </c>
      <c r="D60">
        <v>24.9032478333</v>
      </c>
      <c r="E60">
        <v>0.48645892740000002</v>
      </c>
      <c r="F60">
        <v>20.4240932465</v>
      </c>
      <c r="G60">
        <v>117.9599990845</v>
      </c>
      <c r="H60" t="s">
        <v>353</v>
      </c>
      <c r="I60">
        <v>-1.61612067E-2</v>
      </c>
      <c r="J60">
        <v>7.2779671999999998E-3</v>
      </c>
      <c r="K60">
        <v>-1.9198095599999999E-2</v>
      </c>
      <c r="L60">
        <v>-2.2440092799999999E-2</v>
      </c>
      <c r="M60">
        <v>-1.30645099E-2</v>
      </c>
      <c r="N60">
        <v>-1.9479434999999999E-3</v>
      </c>
      <c r="O60" t="s">
        <v>354</v>
      </c>
    </row>
    <row r="61" spans="1:15" x14ac:dyDescent="0.3">
      <c r="A61" s="70">
        <v>41984</v>
      </c>
      <c r="B61">
        <v>170.09771728519999</v>
      </c>
      <c r="C61">
        <v>95.325920104999994</v>
      </c>
      <c r="D61">
        <v>24.829841613799999</v>
      </c>
      <c r="E61">
        <v>0.48621889950000002</v>
      </c>
      <c r="F61">
        <v>20.6226158142</v>
      </c>
      <c r="G61">
        <v>117.6900024414</v>
      </c>
      <c r="H61" t="s">
        <v>355</v>
      </c>
      <c r="I61">
        <v>5.0567538999999996E-3</v>
      </c>
      <c r="J61">
        <v>4.1017826000000002E-3</v>
      </c>
      <c r="K61">
        <v>-2.9520093999999999E-3</v>
      </c>
      <c r="L61">
        <v>-4.9354040000000002E-4</v>
      </c>
      <c r="M61">
        <v>9.6730831999999999E-3</v>
      </c>
      <c r="N61">
        <v>-2.2915066000000002E-3</v>
      </c>
      <c r="O61" t="s">
        <v>356</v>
      </c>
    </row>
    <row r="62" spans="1:15" x14ac:dyDescent="0.3">
      <c r="A62" s="70">
        <v>41985</v>
      </c>
      <c r="B62">
        <v>167.34872436520001</v>
      </c>
      <c r="C62">
        <v>96.618705749499995</v>
      </c>
      <c r="D62">
        <v>24.409414291400001</v>
      </c>
      <c r="E62">
        <v>0.4710996449</v>
      </c>
      <c r="F62">
        <v>20.447443008400001</v>
      </c>
      <c r="G62">
        <v>117.4100036621</v>
      </c>
      <c r="H62" t="s">
        <v>357</v>
      </c>
      <c r="I62">
        <v>-1.6293274399999998E-2</v>
      </c>
      <c r="J62">
        <v>1.34706058E-2</v>
      </c>
      <c r="K62">
        <v>-1.70773312E-2</v>
      </c>
      <c r="L62">
        <v>-3.1589301E-2</v>
      </c>
      <c r="M62">
        <v>-8.5304901999999991E-3</v>
      </c>
      <c r="N62">
        <v>-2.3819558000000001E-3</v>
      </c>
      <c r="O62" t="s">
        <v>358</v>
      </c>
    </row>
    <row r="63" spans="1:15" x14ac:dyDescent="0.3">
      <c r="A63" s="70">
        <v>41988</v>
      </c>
      <c r="B63">
        <v>166.19915771480001</v>
      </c>
      <c r="C63">
        <v>96.419845581100006</v>
      </c>
      <c r="D63">
        <v>24.075733184800001</v>
      </c>
      <c r="E63">
        <v>0.46965974570000002</v>
      </c>
      <c r="F63">
        <v>20.0971240997</v>
      </c>
      <c r="G63">
        <v>114.38999938960001</v>
      </c>
      <c r="H63" t="s">
        <v>359</v>
      </c>
      <c r="I63">
        <v>-6.8929906000000001E-3</v>
      </c>
      <c r="J63">
        <v>-2.0603163000000001E-3</v>
      </c>
      <c r="K63">
        <v>-1.37644781E-2</v>
      </c>
      <c r="L63">
        <v>-3.0611446999999998E-3</v>
      </c>
      <c r="M63">
        <v>-1.72811132E-2</v>
      </c>
      <c r="N63">
        <v>-2.6058456599999998E-2</v>
      </c>
      <c r="O63" t="s">
        <v>360</v>
      </c>
    </row>
    <row r="64" spans="1:15" x14ac:dyDescent="0.3">
      <c r="A64" s="70">
        <v>41989</v>
      </c>
      <c r="B64">
        <v>164.86630249020001</v>
      </c>
      <c r="C64">
        <v>97.613204956100006</v>
      </c>
      <c r="D64">
        <v>23.7465133667</v>
      </c>
      <c r="E64">
        <v>0.46437987689999999</v>
      </c>
      <c r="F64">
        <v>19.968664169299998</v>
      </c>
      <c r="G64">
        <v>114.9499969482</v>
      </c>
      <c r="H64" t="s">
        <v>361</v>
      </c>
      <c r="I64">
        <v>-8.0519570000000002E-3</v>
      </c>
      <c r="J64">
        <v>1.2300733499999999E-2</v>
      </c>
      <c r="K64">
        <v>-1.37686973E-2</v>
      </c>
      <c r="L64">
        <v>-1.13055698E-2</v>
      </c>
      <c r="M64">
        <v>-6.4124719000000002E-3</v>
      </c>
      <c r="N64">
        <v>4.8835674999999999E-3</v>
      </c>
      <c r="O64" t="s">
        <v>362</v>
      </c>
    </row>
    <row r="65" spans="1:15" x14ac:dyDescent="0.3">
      <c r="A65" s="70">
        <v>41990</v>
      </c>
      <c r="B65">
        <v>168.0984954834</v>
      </c>
      <c r="C65">
        <v>96.733512878400006</v>
      </c>
      <c r="D65">
        <v>24.338230133100001</v>
      </c>
      <c r="E65">
        <v>0.48333913090000002</v>
      </c>
      <c r="F65">
        <v>20.342348098799999</v>
      </c>
      <c r="G65">
        <v>114.2699966431</v>
      </c>
      <c r="H65" t="s">
        <v>363</v>
      </c>
      <c r="I65">
        <v>1.94152327E-2</v>
      </c>
      <c r="J65">
        <v>-9.0528731000000008E-3</v>
      </c>
      <c r="K65">
        <v>2.46126565E-2</v>
      </c>
      <c r="L65">
        <v>4.0015624200000002E-2</v>
      </c>
      <c r="M65">
        <v>1.8540573099999999E-2</v>
      </c>
      <c r="N65">
        <v>-5.9331849000000001E-3</v>
      </c>
      <c r="O65" t="s">
        <v>364</v>
      </c>
    </row>
    <row r="66" spans="1:15" x14ac:dyDescent="0.3">
      <c r="A66" s="70">
        <v>41991</v>
      </c>
      <c r="B66">
        <v>172.25532531740001</v>
      </c>
      <c r="C66">
        <v>95.012252807600007</v>
      </c>
      <c r="D66">
        <v>25.0589675903</v>
      </c>
      <c r="E66">
        <v>0.48525905609999997</v>
      </c>
      <c r="F66">
        <v>20.937906265300001</v>
      </c>
      <c r="G66">
        <v>115.1500015259</v>
      </c>
      <c r="H66" t="s">
        <v>365</v>
      </c>
      <c r="I66">
        <v>2.4427735400000001E-2</v>
      </c>
      <c r="J66">
        <v>-1.79540477E-2</v>
      </c>
      <c r="K66">
        <v>2.9183380500000002E-2</v>
      </c>
      <c r="L66">
        <v>3.9643430000000004E-3</v>
      </c>
      <c r="M66">
        <v>2.88563867E-2</v>
      </c>
      <c r="N66">
        <v>7.6715997000000001E-3</v>
      </c>
      <c r="O66" t="s">
        <v>366</v>
      </c>
    </row>
    <row r="67" spans="1:15" x14ac:dyDescent="0.3">
      <c r="A67" s="70">
        <v>41992</v>
      </c>
      <c r="B67">
        <v>172.98823547360001</v>
      </c>
      <c r="C67">
        <v>96.289779663100006</v>
      </c>
      <c r="D67">
        <v>24.865436553999999</v>
      </c>
      <c r="E67">
        <v>0.49005869029999999</v>
      </c>
      <c r="F67">
        <v>21.025487899800002</v>
      </c>
      <c r="G67">
        <v>114.7699966431</v>
      </c>
      <c r="H67" t="s">
        <v>367</v>
      </c>
      <c r="I67">
        <v>4.2457635000000002E-3</v>
      </c>
      <c r="J67">
        <v>1.3356322800000001E-2</v>
      </c>
      <c r="K67">
        <v>-7.7530020999999998E-3</v>
      </c>
      <c r="L67">
        <v>9.8422755000000008E-3</v>
      </c>
      <c r="M67">
        <v>4.1741981999999997E-3</v>
      </c>
      <c r="N67">
        <v>-3.3055430999999998E-3</v>
      </c>
      <c r="O67" t="s">
        <v>368</v>
      </c>
    </row>
    <row r="68" spans="1:15" x14ac:dyDescent="0.3">
      <c r="A68" s="70">
        <v>41995</v>
      </c>
      <c r="B68">
        <v>173.78399658199999</v>
      </c>
      <c r="C68">
        <v>96.419845581100006</v>
      </c>
      <c r="D68">
        <v>25.1234798431</v>
      </c>
      <c r="E68">
        <v>0.49869844320000001</v>
      </c>
      <c r="F68">
        <v>21.031326293900001</v>
      </c>
      <c r="G68">
        <v>112.5500030518</v>
      </c>
      <c r="H68" t="s">
        <v>369</v>
      </c>
      <c r="I68">
        <v>4.5895399E-3</v>
      </c>
      <c r="J68">
        <v>1.3498645000000001E-3</v>
      </c>
      <c r="K68">
        <v>1.0324111800000001E-2</v>
      </c>
      <c r="L68">
        <v>1.74764307E-2</v>
      </c>
      <c r="M68">
        <v>2.7764320000000001E-4</v>
      </c>
      <c r="N68">
        <v>-1.9532502E-2</v>
      </c>
      <c r="O68" t="s">
        <v>370</v>
      </c>
    </row>
    <row r="69" spans="1:15" x14ac:dyDescent="0.3">
      <c r="A69" s="70">
        <v>41996</v>
      </c>
      <c r="B69">
        <v>174.01852416989999</v>
      </c>
      <c r="C69">
        <v>94.507301330600001</v>
      </c>
      <c r="D69">
        <v>25.034500122099999</v>
      </c>
      <c r="E69">
        <v>0.49557852749999998</v>
      </c>
      <c r="F69">
        <v>21.247364044200001</v>
      </c>
      <c r="G69">
        <v>112.7399978638</v>
      </c>
      <c r="H69" t="s">
        <v>371</v>
      </c>
      <c r="I69">
        <v>1.3486252000000001E-3</v>
      </c>
      <c r="J69">
        <v>-2.00349532E-2</v>
      </c>
      <c r="K69">
        <v>-3.5479824E-3</v>
      </c>
      <c r="L69">
        <v>-6.2757682999999998E-3</v>
      </c>
      <c r="M69">
        <v>1.02197882E-2</v>
      </c>
      <c r="N69">
        <v>1.6866692000000001E-3</v>
      </c>
      <c r="O69" t="s">
        <v>372</v>
      </c>
    </row>
    <row r="70" spans="1:15" x14ac:dyDescent="0.3">
      <c r="A70" s="70">
        <v>41997</v>
      </c>
      <c r="B70">
        <v>174.03527832029999</v>
      </c>
      <c r="C70">
        <v>95.021751403799996</v>
      </c>
      <c r="D70">
        <v>24.916599273700001</v>
      </c>
      <c r="E70">
        <v>0.49365848299999998</v>
      </c>
      <c r="F70">
        <v>21.5976905823</v>
      </c>
      <c r="G70">
        <v>112.7699966431</v>
      </c>
      <c r="H70" t="s">
        <v>373</v>
      </c>
      <c r="I70">
        <v>9.6273299999999999E-5</v>
      </c>
      <c r="J70">
        <v>5.4287333000000004E-3</v>
      </c>
      <c r="K70">
        <v>-4.7206595999999997E-3</v>
      </c>
      <c r="L70">
        <v>-3.8818742000000001E-3</v>
      </c>
      <c r="M70">
        <v>1.6353548799999999E-2</v>
      </c>
      <c r="N70">
        <v>2.6605280000000002E-4</v>
      </c>
      <c r="O70" t="s">
        <v>374</v>
      </c>
    </row>
    <row r="71" spans="1:15" x14ac:dyDescent="0.3">
      <c r="A71" s="70">
        <v>41999</v>
      </c>
      <c r="B71">
        <v>174.5965423584</v>
      </c>
      <c r="C71">
        <v>95.374374389600007</v>
      </c>
      <c r="D71">
        <v>25.357049942</v>
      </c>
      <c r="E71">
        <v>0.49413853880000003</v>
      </c>
      <c r="F71">
        <v>21.802051544200001</v>
      </c>
      <c r="G71">
        <v>114.83000183110001</v>
      </c>
      <c r="H71" t="s">
        <v>375</v>
      </c>
      <c r="I71">
        <v>3.2198124E-3</v>
      </c>
      <c r="J71">
        <v>3.7041026000000001E-3</v>
      </c>
      <c r="K71">
        <v>1.75225767E-2</v>
      </c>
      <c r="L71">
        <v>9.7197270000000001E-4</v>
      </c>
      <c r="M71">
        <v>9.4176814000000008E-3</v>
      </c>
      <c r="N71">
        <v>1.8102473300000001E-2</v>
      </c>
      <c r="O71" t="s">
        <v>376</v>
      </c>
    </row>
    <row r="72" spans="1:15" x14ac:dyDescent="0.3">
      <c r="A72" s="70">
        <v>42002</v>
      </c>
      <c r="B72">
        <v>174.8310394287</v>
      </c>
      <c r="C72">
        <v>96.087364196799996</v>
      </c>
      <c r="D72">
        <v>25.339256286600001</v>
      </c>
      <c r="E72">
        <v>0.49341860409999999</v>
      </c>
      <c r="F72">
        <v>22.152374267599999</v>
      </c>
      <c r="G72">
        <v>113.66999816889999</v>
      </c>
      <c r="H72" t="s">
        <v>377</v>
      </c>
      <c r="I72">
        <v>1.3421786000000001E-3</v>
      </c>
      <c r="J72">
        <v>7.4478912E-3</v>
      </c>
      <c r="K72">
        <v>-7.0197049999999996E-4</v>
      </c>
      <c r="L72">
        <v>-1.4580114999999999E-3</v>
      </c>
      <c r="M72">
        <v>1.5940608299999999E-2</v>
      </c>
      <c r="N72">
        <v>-1.0153292100000001E-2</v>
      </c>
      <c r="O72" t="s">
        <v>378</v>
      </c>
    </row>
    <row r="73" spans="1:15" x14ac:dyDescent="0.3">
      <c r="A73" s="70">
        <v>42003</v>
      </c>
      <c r="B73">
        <v>173.89291381839999</v>
      </c>
      <c r="C73">
        <v>96.347976684599999</v>
      </c>
      <c r="D73">
        <v>25.030040741000001</v>
      </c>
      <c r="E73">
        <v>0.48885887859999999</v>
      </c>
      <c r="F73">
        <v>21.731979370099999</v>
      </c>
      <c r="G73">
        <v>115.1999969482</v>
      </c>
      <c r="H73" t="s">
        <v>379</v>
      </c>
      <c r="I73">
        <v>-5.3803465999999996E-3</v>
      </c>
      <c r="J73">
        <v>2.7085736999999999E-3</v>
      </c>
      <c r="K73">
        <v>-1.2278092000000001E-2</v>
      </c>
      <c r="L73">
        <v>-9.2840532999999992E-3</v>
      </c>
      <c r="M73">
        <v>-1.9159801800000001E-2</v>
      </c>
      <c r="N73">
        <v>1.3370224199999999E-2</v>
      </c>
      <c r="O73" t="s">
        <v>380</v>
      </c>
    </row>
    <row r="74" spans="1:15" x14ac:dyDescent="0.3">
      <c r="A74" s="70">
        <v>42004</v>
      </c>
      <c r="B74">
        <v>172.16735839840001</v>
      </c>
      <c r="C74">
        <v>96.531974792499994</v>
      </c>
      <c r="D74">
        <v>24.553993225100001</v>
      </c>
      <c r="E74">
        <v>0.48117917780000002</v>
      </c>
      <c r="F74">
        <v>21.212327957199999</v>
      </c>
      <c r="G74">
        <v>113.58000183110001</v>
      </c>
      <c r="H74" t="s">
        <v>381</v>
      </c>
      <c r="I74">
        <v>-9.9726542000000001E-3</v>
      </c>
      <c r="J74">
        <v>1.9079035E-3</v>
      </c>
      <c r="K74">
        <v>-1.9202235299999999E-2</v>
      </c>
      <c r="L74">
        <v>-1.58341444E-2</v>
      </c>
      <c r="M74">
        <v>-2.42023593E-2</v>
      </c>
      <c r="N74">
        <v>-1.41622712E-2</v>
      </c>
      <c r="O74" t="s">
        <v>382</v>
      </c>
    </row>
    <row r="75" spans="1:15" x14ac:dyDescent="0.3">
      <c r="A75" s="70">
        <v>42006</v>
      </c>
      <c r="B75">
        <v>172.07525634769999</v>
      </c>
      <c r="C75">
        <v>97.605262756299993</v>
      </c>
      <c r="D75">
        <v>24.3204307556</v>
      </c>
      <c r="E75">
        <v>0.4830991328</v>
      </c>
      <c r="F75">
        <v>21.229845047000001</v>
      </c>
      <c r="G75">
        <v>114.08000183110001</v>
      </c>
      <c r="H75" t="s">
        <v>383</v>
      </c>
      <c r="I75">
        <v>-5.3509969999999995E-4</v>
      </c>
      <c r="J75">
        <v>1.10571152E-2</v>
      </c>
      <c r="K75">
        <v>-9.5577288999999996E-3</v>
      </c>
      <c r="L75">
        <v>3.9821648000000001E-3</v>
      </c>
      <c r="M75">
        <v>8.2545679999999997E-4</v>
      </c>
      <c r="N75">
        <v>4.3925220999999999E-3</v>
      </c>
      <c r="O75" t="s">
        <v>384</v>
      </c>
    </row>
    <row r="76" spans="1:15" x14ac:dyDescent="0.3">
      <c r="A76" s="70">
        <v>42009</v>
      </c>
      <c r="B76">
        <v>168.9676208496</v>
      </c>
      <c r="C76">
        <v>99.138450622600004</v>
      </c>
      <c r="D76">
        <v>23.6352863312</v>
      </c>
      <c r="E76">
        <v>0.47493937609999998</v>
      </c>
      <c r="F76">
        <v>20.739385604900001</v>
      </c>
      <c r="G76">
        <v>115.8000030518</v>
      </c>
      <c r="H76" t="s">
        <v>385</v>
      </c>
      <c r="I76">
        <v>-1.82248141E-2</v>
      </c>
      <c r="J76">
        <v>1.5585950600000001E-2</v>
      </c>
      <c r="K76">
        <v>-2.8575989999999999E-2</v>
      </c>
      <c r="L76">
        <v>-1.7034709799999999E-2</v>
      </c>
      <c r="M76">
        <v>-2.3373398199999999E-2</v>
      </c>
      <c r="N76">
        <v>1.4964618799999999E-2</v>
      </c>
      <c r="O76" t="s">
        <v>386</v>
      </c>
    </row>
    <row r="77" spans="1:15" x14ac:dyDescent="0.3">
      <c r="A77" s="70">
        <v>42010</v>
      </c>
      <c r="B77">
        <v>167.37609863279999</v>
      </c>
      <c r="C77">
        <v>100.92469024659999</v>
      </c>
      <c r="D77">
        <v>23.637510299700001</v>
      </c>
      <c r="E77">
        <v>0.46054005619999999</v>
      </c>
      <c r="F77">
        <v>20.733554840099998</v>
      </c>
      <c r="G77">
        <v>117.12000274659999</v>
      </c>
      <c r="H77" t="s">
        <v>387</v>
      </c>
      <c r="I77">
        <v>-9.4637361E-3</v>
      </c>
      <c r="J77">
        <v>1.7857233300000001E-2</v>
      </c>
      <c r="K77">
        <v>9.4090800000000004E-5</v>
      </c>
      <c r="L77">
        <v>-3.0787330500000001E-2</v>
      </c>
      <c r="M77">
        <v>-2.811841E-4</v>
      </c>
      <c r="N77">
        <v>1.1334482200000001E-2</v>
      </c>
      <c r="O77" t="s">
        <v>388</v>
      </c>
    </row>
    <row r="78" spans="1:15" x14ac:dyDescent="0.3">
      <c r="A78" s="70">
        <v>42011</v>
      </c>
      <c r="B78">
        <v>169.46182250979999</v>
      </c>
      <c r="C78">
        <v>100.72537994379999</v>
      </c>
      <c r="D78">
        <v>23.968961715700001</v>
      </c>
      <c r="E78">
        <v>0.45934006570000002</v>
      </c>
      <c r="F78">
        <v>20.826972961399999</v>
      </c>
      <c r="G78">
        <v>116.4300003052</v>
      </c>
      <c r="H78" t="s">
        <v>389</v>
      </c>
      <c r="I78">
        <v>1.23842976E-2</v>
      </c>
      <c r="J78">
        <v>-1.9767944000000002E-3</v>
      </c>
      <c r="K78">
        <v>1.39248618E-2</v>
      </c>
      <c r="L78">
        <v>-2.6090165000000002E-3</v>
      </c>
      <c r="M78">
        <v>4.4955289999999998E-3</v>
      </c>
      <c r="N78">
        <v>-5.9088370000000001E-3</v>
      </c>
      <c r="O78" t="s">
        <v>390</v>
      </c>
    </row>
    <row r="79" spans="1:15" x14ac:dyDescent="0.3">
      <c r="A79" s="70">
        <v>42012</v>
      </c>
      <c r="B79">
        <v>172.46893310550001</v>
      </c>
      <c r="C79">
        <v>99.391441345199993</v>
      </c>
      <c r="D79">
        <v>24.889907836900001</v>
      </c>
      <c r="E79">
        <v>0.47661933299999998</v>
      </c>
      <c r="F79">
        <v>20.745227813700001</v>
      </c>
      <c r="G79">
        <v>115.9400024414</v>
      </c>
      <c r="H79" t="s">
        <v>391</v>
      </c>
      <c r="I79">
        <v>1.75894568E-2</v>
      </c>
      <c r="J79">
        <v>-1.33317964E-2</v>
      </c>
      <c r="K79">
        <v>3.7702682000000001E-2</v>
      </c>
      <c r="L79">
        <v>3.6927308700000001E-2</v>
      </c>
      <c r="M79">
        <v>-3.9326882999999998E-3</v>
      </c>
      <c r="N79">
        <v>-4.2173997E-3</v>
      </c>
      <c r="O79" t="s">
        <v>392</v>
      </c>
    </row>
    <row r="80" spans="1:15" x14ac:dyDescent="0.3">
      <c r="A80" s="70">
        <v>42013</v>
      </c>
      <c r="B80">
        <v>171.08682250979999</v>
      </c>
      <c r="C80">
        <v>100.4800567627</v>
      </c>
      <c r="D80">
        <v>24.916599273700001</v>
      </c>
      <c r="E80">
        <v>0.47853928800000001</v>
      </c>
      <c r="F80">
        <v>20.640130996700002</v>
      </c>
      <c r="G80">
        <v>117.2600021362</v>
      </c>
      <c r="H80" t="s">
        <v>393</v>
      </c>
      <c r="I80">
        <v>-8.0459607000000002E-3</v>
      </c>
      <c r="J80">
        <v>1.08932608E-2</v>
      </c>
      <c r="K80">
        <v>1.0718053E-3</v>
      </c>
      <c r="L80">
        <v>4.0201858999999998E-3</v>
      </c>
      <c r="M80">
        <v>-5.0789479999999998E-3</v>
      </c>
      <c r="N80">
        <v>1.1320872799999999E-2</v>
      </c>
      <c r="O80" t="s">
        <v>394</v>
      </c>
    </row>
    <row r="81" spans="1:15" x14ac:dyDescent="0.3">
      <c r="A81" s="70">
        <v>42016</v>
      </c>
      <c r="B81">
        <v>169.74659729000001</v>
      </c>
      <c r="C81">
        <v>101.054977417</v>
      </c>
      <c r="D81">
        <v>24.302635192899999</v>
      </c>
      <c r="E81">
        <v>0.47253957390000001</v>
      </c>
      <c r="F81">
        <v>20.5350322723</v>
      </c>
      <c r="G81">
        <v>118.5599975586</v>
      </c>
      <c r="H81" t="s">
        <v>395</v>
      </c>
      <c r="I81">
        <v>-7.8644408000000006E-3</v>
      </c>
      <c r="J81">
        <v>5.7054319999999999E-3</v>
      </c>
      <c r="K81">
        <v>-2.4949430200000001E-2</v>
      </c>
      <c r="L81">
        <v>-1.2616816499999999E-2</v>
      </c>
      <c r="M81">
        <v>-5.1049683000000002E-3</v>
      </c>
      <c r="N81">
        <v>1.10254312E-2</v>
      </c>
      <c r="O81" t="s">
        <v>396</v>
      </c>
    </row>
    <row r="82" spans="1:15" x14ac:dyDescent="0.3">
      <c r="A82" s="70">
        <v>42017</v>
      </c>
      <c r="B82">
        <v>169.26919555660001</v>
      </c>
      <c r="C82">
        <v>101.054977417</v>
      </c>
      <c r="D82">
        <v>24.518409728999998</v>
      </c>
      <c r="E82">
        <v>0.47181957959999998</v>
      </c>
      <c r="F82">
        <v>20.318996429399999</v>
      </c>
      <c r="G82">
        <v>118.1600036621</v>
      </c>
      <c r="H82" t="s">
        <v>397</v>
      </c>
      <c r="I82">
        <v>-2.8164001000000002E-3</v>
      </c>
      <c r="J82">
        <v>0</v>
      </c>
      <c r="K82">
        <v>8.8394643000000005E-3</v>
      </c>
      <c r="L82">
        <v>-1.5248318E-3</v>
      </c>
      <c r="M82">
        <v>-1.0576085799999999E-2</v>
      </c>
      <c r="N82">
        <v>-3.3794717E-3</v>
      </c>
      <c r="O82" t="s">
        <v>398</v>
      </c>
    </row>
    <row r="83" spans="1:15" x14ac:dyDescent="0.3">
      <c r="A83" s="70">
        <v>42018</v>
      </c>
      <c r="B83">
        <v>168.2472229004</v>
      </c>
      <c r="C83">
        <v>101.82163238530001</v>
      </c>
      <c r="D83">
        <v>24.424983978299998</v>
      </c>
      <c r="E83">
        <v>0.47373953460000001</v>
      </c>
      <c r="F83">
        <v>20.5642223358</v>
      </c>
      <c r="G83">
        <v>117.9700012207</v>
      </c>
      <c r="H83" t="s">
        <v>399</v>
      </c>
      <c r="I83">
        <v>-6.0558582E-3</v>
      </c>
      <c r="J83">
        <v>7.5578807999999997E-3</v>
      </c>
      <c r="K83">
        <v>-3.8177109000000001E-3</v>
      </c>
      <c r="L83">
        <v>4.0609996999999998E-3</v>
      </c>
      <c r="M83">
        <v>1.19965529E-2</v>
      </c>
      <c r="N83">
        <v>-1.609304E-3</v>
      </c>
      <c r="O83" t="s">
        <v>400</v>
      </c>
    </row>
    <row r="84" spans="1:15" x14ac:dyDescent="0.3">
      <c r="A84" s="70">
        <v>42019</v>
      </c>
      <c r="B84">
        <v>166.70599365230001</v>
      </c>
      <c r="C84">
        <v>103.423866272</v>
      </c>
      <c r="D84">
        <v>23.7620792389</v>
      </c>
      <c r="E84">
        <v>0.47037965059999998</v>
      </c>
      <c r="F84">
        <v>20.6226158142</v>
      </c>
      <c r="G84">
        <v>120.9400024414</v>
      </c>
      <c r="H84" t="s">
        <v>401</v>
      </c>
      <c r="I84">
        <v>-9.2027188000000006E-3</v>
      </c>
      <c r="J84">
        <v>1.5613170000000001E-2</v>
      </c>
      <c r="K84">
        <v>-2.7515541300000002E-2</v>
      </c>
      <c r="L84">
        <v>-7.1175298000000003E-3</v>
      </c>
      <c r="M84">
        <v>2.8355426000000001E-3</v>
      </c>
      <c r="N84">
        <v>2.4864209799999999E-2</v>
      </c>
      <c r="O84" t="s">
        <v>402</v>
      </c>
    </row>
    <row r="85" spans="1:15" x14ac:dyDescent="0.3">
      <c r="A85" s="70">
        <v>42020</v>
      </c>
      <c r="B85">
        <v>168.892288208</v>
      </c>
      <c r="C85">
        <v>102.1052398682</v>
      </c>
      <c r="D85">
        <v>23.577442169200001</v>
      </c>
      <c r="E85">
        <v>0.47901931409999998</v>
      </c>
      <c r="F85">
        <v>20.628448486300002</v>
      </c>
      <c r="G85">
        <v>122.5199966431</v>
      </c>
      <c r="H85" t="s">
        <v>403</v>
      </c>
      <c r="I85">
        <v>1.302942E-2</v>
      </c>
      <c r="J85">
        <v>-1.2831705699999999E-2</v>
      </c>
      <c r="K85">
        <v>-7.8005860999999996E-3</v>
      </c>
      <c r="L85">
        <v>1.8200782400000001E-2</v>
      </c>
      <c r="M85">
        <v>2.827889E-4</v>
      </c>
      <c r="N85">
        <v>1.2979679500000001E-2</v>
      </c>
      <c r="O85" t="s">
        <v>404</v>
      </c>
    </row>
    <row r="86" spans="1:15" x14ac:dyDescent="0.3">
      <c r="A86" s="70">
        <v>42024</v>
      </c>
      <c r="B86">
        <v>169.25242614749999</v>
      </c>
      <c r="C86">
        <v>103.4621963501</v>
      </c>
      <c r="D86">
        <v>24.184738159199998</v>
      </c>
      <c r="E86">
        <v>0.48045936230000003</v>
      </c>
      <c r="F86">
        <v>20.780258178699999</v>
      </c>
      <c r="G86">
        <v>124.1999969482</v>
      </c>
      <c r="H86" t="s">
        <v>405</v>
      </c>
      <c r="I86">
        <v>2.1300824999999999E-3</v>
      </c>
      <c r="J86">
        <v>1.3202248499999999E-2</v>
      </c>
      <c r="K86">
        <v>2.5431365000000001E-2</v>
      </c>
      <c r="L86">
        <v>3.0017327999999999E-3</v>
      </c>
      <c r="M86">
        <v>7.3322923999999999E-3</v>
      </c>
      <c r="N86">
        <v>1.36188904E-2</v>
      </c>
      <c r="O86" t="s">
        <v>406</v>
      </c>
    </row>
    <row r="87" spans="1:15" x14ac:dyDescent="0.3">
      <c r="A87" s="70">
        <v>42025</v>
      </c>
      <c r="B87">
        <v>170.10684204099999</v>
      </c>
      <c r="C87">
        <v>102.2661972046</v>
      </c>
      <c r="D87">
        <v>24.369373321499999</v>
      </c>
      <c r="E87">
        <v>0.48717883229999998</v>
      </c>
      <c r="F87">
        <v>21.031326293900001</v>
      </c>
      <c r="G87">
        <v>124.2300033569</v>
      </c>
      <c r="H87" t="s">
        <v>407</v>
      </c>
      <c r="I87">
        <v>5.0354757999999996E-3</v>
      </c>
      <c r="J87">
        <v>-1.1627103099999999E-2</v>
      </c>
      <c r="K87">
        <v>7.6053724999999997E-3</v>
      </c>
      <c r="L87">
        <v>1.38886168E-2</v>
      </c>
      <c r="M87">
        <v>1.20096445E-2</v>
      </c>
      <c r="N87">
        <v>2.415683E-4</v>
      </c>
      <c r="O87" t="s">
        <v>408</v>
      </c>
    </row>
    <row r="88" spans="1:15" x14ac:dyDescent="0.3">
      <c r="A88" s="70">
        <v>42026</v>
      </c>
      <c r="B88">
        <v>172.6364440918</v>
      </c>
      <c r="C88">
        <v>101.8982849121</v>
      </c>
      <c r="D88">
        <v>25.003353118900002</v>
      </c>
      <c r="E88">
        <v>0.49557852749999998</v>
      </c>
      <c r="F88">
        <v>20.844488143900001</v>
      </c>
      <c r="G88">
        <v>125.2300033569</v>
      </c>
      <c r="H88" t="s">
        <v>409</v>
      </c>
      <c r="I88">
        <v>1.47611818E-2</v>
      </c>
      <c r="J88">
        <v>-3.6040811999999999E-3</v>
      </c>
      <c r="K88">
        <v>2.5682788500000001E-2</v>
      </c>
      <c r="L88">
        <v>1.70945547E-2</v>
      </c>
      <c r="M88">
        <v>-8.9234988000000005E-3</v>
      </c>
      <c r="N88">
        <v>8.0173601000000008E-3</v>
      </c>
      <c r="O88" t="s">
        <v>410</v>
      </c>
    </row>
    <row r="89" spans="1:15" x14ac:dyDescent="0.3">
      <c r="A89" s="70">
        <v>42027</v>
      </c>
      <c r="B89">
        <v>171.68995666500001</v>
      </c>
      <c r="C89">
        <v>103.31647491459999</v>
      </c>
      <c r="D89">
        <v>25.132375717199999</v>
      </c>
      <c r="E89">
        <v>0.49701845649999998</v>
      </c>
      <c r="F89">
        <v>20.8853569031</v>
      </c>
      <c r="G89">
        <v>124.2300033569</v>
      </c>
      <c r="H89" t="s">
        <v>411</v>
      </c>
      <c r="I89">
        <v>-5.4976314000000004E-3</v>
      </c>
      <c r="J89">
        <v>1.38217405E-2</v>
      </c>
      <c r="K89">
        <v>5.1469436000000004E-3</v>
      </c>
      <c r="L89">
        <v>2.9013387000000001E-3</v>
      </c>
      <c r="M89">
        <v>1.9587311E-3</v>
      </c>
      <c r="N89">
        <v>-8.0173601000000008E-3</v>
      </c>
      <c r="O89" t="s">
        <v>412</v>
      </c>
    </row>
    <row r="90" spans="1:15" x14ac:dyDescent="0.3">
      <c r="A90" s="70">
        <v>42030</v>
      </c>
      <c r="B90">
        <v>172.09197998050001</v>
      </c>
      <c r="C90">
        <v>103.002243042</v>
      </c>
      <c r="D90">
        <v>25.159063339199999</v>
      </c>
      <c r="E90">
        <v>0.49485850329999997</v>
      </c>
      <c r="F90">
        <v>20.8503322601</v>
      </c>
      <c r="G90">
        <v>122.9899978638</v>
      </c>
      <c r="H90" t="s">
        <v>413</v>
      </c>
      <c r="I90">
        <v>2.3388285E-3</v>
      </c>
      <c r="J90">
        <v>-3.0460843999999998E-3</v>
      </c>
      <c r="K90">
        <v>1.0613188E-3</v>
      </c>
      <c r="L90">
        <v>-4.3552913000000004E-3</v>
      </c>
      <c r="M90">
        <v>-1.6784028999999999E-3</v>
      </c>
      <c r="N90">
        <v>-1.00316794E-2</v>
      </c>
      <c r="O90" t="s">
        <v>414</v>
      </c>
    </row>
    <row r="91" spans="1:15" x14ac:dyDescent="0.3">
      <c r="A91" s="70">
        <v>42031</v>
      </c>
      <c r="B91">
        <v>169.8219909668</v>
      </c>
      <c r="C91">
        <v>103.1632232666</v>
      </c>
      <c r="D91">
        <v>24.278167724599999</v>
      </c>
      <c r="E91">
        <v>0.4710996449</v>
      </c>
      <c r="F91">
        <v>20.844488143900001</v>
      </c>
      <c r="G91">
        <v>124.4000015259</v>
      </c>
      <c r="H91" t="s">
        <v>415</v>
      </c>
      <c r="I91">
        <v>-1.32783247E-2</v>
      </c>
      <c r="J91">
        <v>1.5616606999999999E-3</v>
      </c>
      <c r="K91">
        <v>-3.5640704000000002E-2</v>
      </c>
      <c r="L91">
        <v>-4.9202237900000001E-2</v>
      </c>
      <c r="M91">
        <v>-2.803282E-4</v>
      </c>
      <c r="N91">
        <v>1.13991587E-2</v>
      </c>
      <c r="O91" t="s">
        <v>416</v>
      </c>
    </row>
    <row r="92" spans="1:15" x14ac:dyDescent="0.3">
      <c r="A92" s="70">
        <v>42032</v>
      </c>
      <c r="B92">
        <v>167.64418029789999</v>
      </c>
      <c r="C92">
        <v>104.8497467041</v>
      </c>
      <c r="D92">
        <v>25.650684356700001</v>
      </c>
      <c r="E92">
        <v>0.4634199142</v>
      </c>
      <c r="F92">
        <v>20.739385604900001</v>
      </c>
      <c r="G92">
        <v>123.41999816889999</v>
      </c>
      <c r="H92" t="s">
        <v>417</v>
      </c>
      <c r="I92">
        <v>-1.2907017600000001E-2</v>
      </c>
      <c r="J92">
        <v>1.62159157E-2</v>
      </c>
      <c r="K92">
        <v>5.4992752899999997E-2</v>
      </c>
      <c r="L92">
        <v>-1.6436046700000002E-2</v>
      </c>
      <c r="M92">
        <v>-5.0549770000000004E-3</v>
      </c>
      <c r="N92">
        <v>-7.9090345000000003E-3</v>
      </c>
      <c r="O92" t="s">
        <v>418</v>
      </c>
    </row>
    <row r="93" spans="1:15" x14ac:dyDescent="0.3">
      <c r="A93" s="70">
        <v>42033</v>
      </c>
      <c r="B93">
        <v>169.1937713623</v>
      </c>
      <c r="C93">
        <v>104.1597366333</v>
      </c>
      <c r="D93">
        <v>26.4492778778</v>
      </c>
      <c r="E93">
        <v>0.47469952700000001</v>
      </c>
      <c r="F93">
        <v>20.9612617493</v>
      </c>
      <c r="G93">
        <v>120.7600021362</v>
      </c>
      <c r="H93" t="s">
        <v>419</v>
      </c>
      <c r="I93">
        <v>9.2008752999999995E-3</v>
      </c>
      <c r="J93">
        <v>-6.6026916000000001E-3</v>
      </c>
      <c r="K93">
        <v>3.0658604700000001E-2</v>
      </c>
      <c r="L93">
        <v>2.4048443900000001E-2</v>
      </c>
      <c r="M93">
        <v>1.06414769E-2</v>
      </c>
      <c r="N93">
        <v>-2.17880355E-2</v>
      </c>
      <c r="O93" t="s">
        <v>420</v>
      </c>
    </row>
    <row r="94" spans="1:15" x14ac:dyDescent="0.3">
      <c r="A94" s="70">
        <v>42034</v>
      </c>
      <c r="B94">
        <v>167.06614685060001</v>
      </c>
      <c r="C94">
        <v>106.00731658940001</v>
      </c>
      <c r="D94">
        <v>26.062213897700001</v>
      </c>
      <c r="E94">
        <v>0.46078008409999999</v>
      </c>
      <c r="F94">
        <v>20.7277107239</v>
      </c>
      <c r="G94">
        <v>123.4499969482</v>
      </c>
      <c r="H94" t="s">
        <v>421</v>
      </c>
      <c r="I94">
        <v>-1.2654811300000001E-2</v>
      </c>
      <c r="J94">
        <v>1.7582466200000001E-2</v>
      </c>
      <c r="K94">
        <v>-1.47423346E-2</v>
      </c>
      <c r="L94">
        <v>-2.97611409E-2</v>
      </c>
      <c r="M94">
        <v>-1.12045683E-2</v>
      </c>
      <c r="N94">
        <v>2.2031068500000001E-2</v>
      </c>
      <c r="O94" t="s">
        <v>422</v>
      </c>
    </row>
    <row r="95" spans="1:15" x14ac:dyDescent="0.3">
      <c r="A95" s="70">
        <v>42037</v>
      </c>
      <c r="B95">
        <v>169.13511657710001</v>
      </c>
      <c r="C95">
        <v>105.60711669920001</v>
      </c>
      <c r="D95">
        <v>26.389207840000001</v>
      </c>
      <c r="E95">
        <v>0.4708596766</v>
      </c>
      <c r="F95">
        <v>20.9612617493</v>
      </c>
      <c r="G95">
        <v>122.41999816889999</v>
      </c>
      <c r="H95" t="s">
        <v>423</v>
      </c>
      <c r="I95">
        <v>1.23080789E-2</v>
      </c>
      <c r="J95">
        <v>-3.7823542E-3</v>
      </c>
      <c r="K95">
        <v>1.24686107E-2</v>
      </c>
      <c r="L95">
        <v>2.1639234800000001E-2</v>
      </c>
      <c r="M95">
        <v>1.12045683E-2</v>
      </c>
      <c r="N95">
        <v>-8.3784506000000002E-3</v>
      </c>
      <c r="O95" t="s">
        <v>424</v>
      </c>
    </row>
    <row r="96" spans="1:15" x14ac:dyDescent="0.3">
      <c r="A96" s="70">
        <v>42038</v>
      </c>
      <c r="B96">
        <v>171.58102416989999</v>
      </c>
      <c r="C96">
        <v>103.37176513670001</v>
      </c>
      <c r="D96">
        <v>26.393671035800001</v>
      </c>
      <c r="E96">
        <v>0.48261910679999998</v>
      </c>
      <c r="F96">
        <v>21.241527557400001</v>
      </c>
      <c r="G96">
        <v>121.0500030518</v>
      </c>
      <c r="H96" t="s">
        <v>425</v>
      </c>
      <c r="I96">
        <v>1.43576973E-2</v>
      </c>
      <c r="J96">
        <v>-2.1393901600000001E-2</v>
      </c>
      <c r="K96">
        <v>1.691153E-4</v>
      </c>
      <c r="L96">
        <v>2.4667620599999999E-2</v>
      </c>
      <c r="M96">
        <v>1.3282057099999999E-2</v>
      </c>
      <c r="N96">
        <v>-1.1254031899999999E-2</v>
      </c>
      <c r="O96" t="s">
        <v>426</v>
      </c>
    </row>
    <row r="97" spans="1:15" x14ac:dyDescent="0.3">
      <c r="A97" s="70">
        <v>42039</v>
      </c>
      <c r="B97">
        <v>170.92767333980001</v>
      </c>
      <c r="C97">
        <v>103.54848480219999</v>
      </c>
      <c r="D97">
        <v>26.596092224100001</v>
      </c>
      <c r="E97">
        <v>0.4838190973</v>
      </c>
      <c r="F97">
        <v>20.908710479700002</v>
      </c>
      <c r="G97">
        <v>121.58000183110001</v>
      </c>
      <c r="H97" t="s">
        <v>427</v>
      </c>
      <c r="I97">
        <v>-3.8150951000000002E-3</v>
      </c>
      <c r="J97">
        <v>1.7080948999999999E-3</v>
      </c>
      <c r="K97">
        <v>7.6400482E-3</v>
      </c>
      <c r="L97">
        <v>2.4833272000000001E-3</v>
      </c>
      <c r="M97">
        <v>-1.5792271199999999E-2</v>
      </c>
      <c r="N97">
        <v>4.3687887999999996E-3</v>
      </c>
      <c r="O97" t="s">
        <v>428</v>
      </c>
    </row>
    <row r="98" spans="1:15" x14ac:dyDescent="0.3">
      <c r="A98" s="70">
        <v>42040</v>
      </c>
      <c r="B98">
        <v>172.6531829834</v>
      </c>
      <c r="C98">
        <v>102.41157531739999</v>
      </c>
      <c r="D98">
        <v>26.7859249115</v>
      </c>
      <c r="E98">
        <v>0.4917387366</v>
      </c>
      <c r="F98">
        <v>21.206489563000002</v>
      </c>
      <c r="G98">
        <v>121.7900009155</v>
      </c>
      <c r="H98" t="s">
        <v>429</v>
      </c>
      <c r="I98">
        <v>1.0044355600000001E-2</v>
      </c>
      <c r="J98">
        <v>-1.10402088E-2</v>
      </c>
      <c r="K98">
        <v>7.1122635999999999E-3</v>
      </c>
      <c r="L98">
        <v>1.6236481399999999E-2</v>
      </c>
      <c r="M98">
        <v>1.41414048E-2</v>
      </c>
      <c r="N98">
        <v>1.7257602000000001E-3</v>
      </c>
      <c r="O98" t="s">
        <v>430</v>
      </c>
    </row>
    <row r="99" spans="1:15" x14ac:dyDescent="0.3">
      <c r="A99" s="70">
        <v>42041</v>
      </c>
      <c r="B99">
        <v>172.1757659912</v>
      </c>
      <c r="C99">
        <v>100.5987167358</v>
      </c>
      <c r="D99">
        <v>26.560361862200001</v>
      </c>
      <c r="E99">
        <v>0.48957887290000002</v>
      </c>
      <c r="F99">
        <v>20.5642223358</v>
      </c>
      <c r="G99">
        <v>118.63999938960001</v>
      </c>
      <c r="H99" t="s">
        <v>431</v>
      </c>
      <c r="I99">
        <v>-2.7690093999999999E-3</v>
      </c>
      <c r="J99">
        <v>-1.7860244899999999E-2</v>
      </c>
      <c r="K99">
        <v>-8.4566108000000001E-3</v>
      </c>
      <c r="L99">
        <v>-4.4019738000000003E-3</v>
      </c>
      <c r="M99">
        <v>-3.0754460300000001E-2</v>
      </c>
      <c r="N99">
        <v>-2.6204564900000001E-2</v>
      </c>
      <c r="O99" t="s">
        <v>432</v>
      </c>
    </row>
    <row r="100" spans="1:15" x14ac:dyDescent="0.3">
      <c r="A100" s="70">
        <v>42044</v>
      </c>
      <c r="B100">
        <v>171.40515136720001</v>
      </c>
      <c r="C100">
        <v>100.4374008179</v>
      </c>
      <c r="D100">
        <v>26.7367954254</v>
      </c>
      <c r="E100">
        <v>0.4890987873</v>
      </c>
      <c r="F100">
        <v>20.231416702299999</v>
      </c>
      <c r="G100">
        <v>119.16999816889999</v>
      </c>
      <c r="H100" t="s">
        <v>433</v>
      </c>
      <c r="I100">
        <v>-4.4857899999999999E-3</v>
      </c>
      <c r="J100">
        <v>-1.6048455000000001E-3</v>
      </c>
      <c r="K100">
        <v>6.6207736999999997E-3</v>
      </c>
      <c r="L100">
        <v>-9.8109039999999992E-4</v>
      </c>
      <c r="M100">
        <v>-1.63161075E-2</v>
      </c>
      <c r="N100">
        <v>4.4573371000000001E-3</v>
      </c>
      <c r="O100" t="s">
        <v>434</v>
      </c>
    </row>
    <row r="101" spans="1:15" x14ac:dyDescent="0.3">
      <c r="A101" s="70">
        <v>42045</v>
      </c>
      <c r="B101">
        <v>173.2311706543</v>
      </c>
      <c r="C101">
        <v>99.638496398900003</v>
      </c>
      <c r="D101">
        <v>27.250440597499999</v>
      </c>
      <c r="E101">
        <v>0.50277829169999999</v>
      </c>
      <c r="F101">
        <v>20.610937118500001</v>
      </c>
      <c r="G101">
        <v>118.4700012207</v>
      </c>
      <c r="H101" t="s">
        <v>435</v>
      </c>
      <c r="I101">
        <v>1.0596888699999999E-2</v>
      </c>
      <c r="J101">
        <v>-7.9860560999999997E-3</v>
      </c>
      <c r="K101">
        <v>1.90289672E-2</v>
      </c>
      <c r="L101">
        <v>2.7584812899999998E-2</v>
      </c>
      <c r="M101">
        <v>1.8585184500000001E-2</v>
      </c>
      <c r="N101">
        <v>-5.8912555000000004E-3</v>
      </c>
      <c r="O101" t="s">
        <v>436</v>
      </c>
    </row>
    <row r="102" spans="1:15" x14ac:dyDescent="0.3">
      <c r="A102" s="70">
        <v>42046</v>
      </c>
      <c r="B102">
        <v>173.331741333</v>
      </c>
      <c r="C102">
        <v>99.8228225708</v>
      </c>
      <c r="D102">
        <v>27.889158248899999</v>
      </c>
      <c r="E102">
        <v>0.4994183183</v>
      </c>
      <c r="F102">
        <v>20.278123855600001</v>
      </c>
      <c r="G102">
        <v>117.0699996948</v>
      </c>
      <c r="H102" t="s">
        <v>437</v>
      </c>
      <c r="I102">
        <v>5.8038920000000002E-4</v>
      </c>
      <c r="J102">
        <v>1.8482403E-3</v>
      </c>
      <c r="K102">
        <v>2.3168330399999999E-2</v>
      </c>
      <c r="L102">
        <v>-6.7052431999999997E-3</v>
      </c>
      <c r="M102">
        <v>-1.6279200600000002E-2</v>
      </c>
      <c r="N102">
        <v>-1.1887730399999999E-2</v>
      </c>
      <c r="O102" t="s">
        <v>438</v>
      </c>
    </row>
    <row r="103" spans="1:15" x14ac:dyDescent="0.3">
      <c r="A103" s="70">
        <v>42047</v>
      </c>
      <c r="B103">
        <v>174.9985961914</v>
      </c>
      <c r="C103">
        <v>99.492546081499995</v>
      </c>
      <c r="D103">
        <v>28.242012023899999</v>
      </c>
      <c r="E103">
        <v>0.53517687319999996</v>
      </c>
      <c r="F103">
        <v>20.348190307599999</v>
      </c>
      <c r="G103">
        <v>117.3399963379</v>
      </c>
      <c r="H103" t="s">
        <v>439</v>
      </c>
      <c r="I103">
        <v>9.5706139000000003E-3</v>
      </c>
      <c r="J103">
        <v>-3.3141125999999999E-3</v>
      </c>
      <c r="K103">
        <v>1.25726373E-2</v>
      </c>
      <c r="L103">
        <v>6.9153238699999994E-2</v>
      </c>
      <c r="M103">
        <v>3.4493172E-3</v>
      </c>
      <c r="N103">
        <v>2.3036284E-3</v>
      </c>
      <c r="O103" t="s">
        <v>440</v>
      </c>
    </row>
    <row r="104" spans="1:15" x14ac:dyDescent="0.3">
      <c r="A104" s="70">
        <v>42048</v>
      </c>
      <c r="B104">
        <v>175.71897888180001</v>
      </c>
      <c r="C104">
        <v>98.470893859900002</v>
      </c>
      <c r="D104">
        <v>28.3804759979</v>
      </c>
      <c r="E104">
        <v>0.53541678189999997</v>
      </c>
      <c r="F104">
        <v>20.254768371600001</v>
      </c>
      <c r="G104">
        <v>117.9800033569</v>
      </c>
      <c r="H104" t="s">
        <v>441</v>
      </c>
      <c r="I104">
        <v>4.1080559000000001E-3</v>
      </c>
      <c r="J104">
        <v>-1.03217169E-2</v>
      </c>
      <c r="K104">
        <v>4.8907865E-3</v>
      </c>
      <c r="L104">
        <v>4.4817879999999998E-4</v>
      </c>
      <c r="M104">
        <v>-4.6017386000000004E-3</v>
      </c>
      <c r="N104">
        <v>5.4394747000000004E-3</v>
      </c>
      <c r="O104" t="s">
        <v>442</v>
      </c>
    </row>
    <row r="105" spans="1:15" x14ac:dyDescent="0.3">
      <c r="A105" s="70">
        <v>42052</v>
      </c>
      <c r="B105">
        <v>175.99536132809999</v>
      </c>
      <c r="C105">
        <v>96.988342285200005</v>
      </c>
      <c r="D105">
        <v>28.547977447499999</v>
      </c>
      <c r="E105">
        <v>0.53709667920000004</v>
      </c>
      <c r="F105">
        <v>20.1847000122</v>
      </c>
      <c r="G105">
        <v>116.0100021362</v>
      </c>
      <c r="H105" t="s">
        <v>443</v>
      </c>
      <c r="I105">
        <v>1.5716306000000001E-3</v>
      </c>
      <c r="J105">
        <v>-1.5170222000000001E-2</v>
      </c>
      <c r="K105">
        <v>5.8846471999999999E-3</v>
      </c>
      <c r="L105">
        <v>3.1326389E-3</v>
      </c>
      <c r="M105">
        <v>-3.4653486999999998E-3</v>
      </c>
      <c r="N105">
        <v>-1.6838734300000002E-2</v>
      </c>
      <c r="O105" t="s">
        <v>444</v>
      </c>
    </row>
    <row r="106" spans="1:15" x14ac:dyDescent="0.3">
      <c r="A106" s="70">
        <v>42053</v>
      </c>
      <c r="B106">
        <v>176.01210021969999</v>
      </c>
      <c r="C106">
        <v>97.564460754400002</v>
      </c>
      <c r="D106">
        <v>28.746742248499999</v>
      </c>
      <c r="E106">
        <v>0.53085720540000003</v>
      </c>
      <c r="F106">
        <v>20.680997848499999</v>
      </c>
      <c r="G106">
        <v>116.3399963379</v>
      </c>
      <c r="H106" t="s">
        <v>445</v>
      </c>
      <c r="I106">
        <v>9.5105299999999999E-5</v>
      </c>
      <c r="J106">
        <v>5.9225068000000004E-3</v>
      </c>
      <c r="K106">
        <v>6.9383565999999999E-3</v>
      </c>
      <c r="L106">
        <v>-1.16850454E-2</v>
      </c>
      <c r="M106">
        <v>2.4290408100000001E-2</v>
      </c>
      <c r="N106">
        <v>2.8404942999999999E-3</v>
      </c>
      <c r="O106" t="s">
        <v>446</v>
      </c>
    </row>
    <row r="107" spans="1:15" x14ac:dyDescent="0.3">
      <c r="A107" s="70">
        <v>42054</v>
      </c>
      <c r="B107">
        <v>175.886428833</v>
      </c>
      <c r="C107">
        <v>96.919151306200007</v>
      </c>
      <c r="D107">
        <v>28.686443328900001</v>
      </c>
      <c r="E107">
        <v>0.53229695560000001</v>
      </c>
      <c r="F107">
        <v>20.529193878200001</v>
      </c>
      <c r="G107">
        <v>115.9400024414</v>
      </c>
      <c r="H107" t="s">
        <v>447</v>
      </c>
      <c r="I107">
        <v>-7.1424789999999998E-4</v>
      </c>
      <c r="J107">
        <v>-6.6361561999999999E-3</v>
      </c>
      <c r="K107">
        <v>-2.0997944E-3</v>
      </c>
      <c r="L107">
        <v>2.7084521000000001E-3</v>
      </c>
      <c r="M107">
        <v>-7.3673356000000002E-3</v>
      </c>
      <c r="N107">
        <v>-3.44407E-3</v>
      </c>
      <c r="O107" t="s">
        <v>448</v>
      </c>
    </row>
    <row r="108" spans="1:15" x14ac:dyDescent="0.3">
      <c r="A108" s="70">
        <v>42055</v>
      </c>
      <c r="B108">
        <v>176.94190979000001</v>
      </c>
      <c r="C108">
        <v>97.203422546400006</v>
      </c>
      <c r="D108">
        <v>28.920928955099999</v>
      </c>
      <c r="E108">
        <v>0.53613662719999999</v>
      </c>
      <c r="F108">
        <v>20.4240932465</v>
      </c>
      <c r="G108">
        <v>115.2799987793</v>
      </c>
      <c r="H108" t="s">
        <v>449</v>
      </c>
      <c r="I108">
        <v>5.9829894000000003E-3</v>
      </c>
      <c r="J108">
        <v>2.9287829999999999E-3</v>
      </c>
      <c r="K108">
        <v>8.1408650000000006E-3</v>
      </c>
      <c r="L108">
        <v>7.1875092999999996E-3</v>
      </c>
      <c r="M108">
        <v>-5.1327192000000001E-3</v>
      </c>
      <c r="N108">
        <v>-5.7088959000000002E-3</v>
      </c>
      <c r="O108" t="s">
        <v>450</v>
      </c>
    </row>
    <row r="109" spans="1:15" x14ac:dyDescent="0.3">
      <c r="A109" s="70">
        <v>42058</v>
      </c>
      <c r="B109">
        <v>176.91674804690001</v>
      </c>
      <c r="C109">
        <v>98.317253112800003</v>
      </c>
      <c r="D109">
        <v>29.702571868900002</v>
      </c>
      <c r="E109">
        <v>0.53181689980000002</v>
      </c>
      <c r="F109">
        <v>20.5350322723</v>
      </c>
      <c r="G109">
        <v>115.4300003052</v>
      </c>
      <c r="H109" t="s">
        <v>451</v>
      </c>
      <c r="I109">
        <v>-1.4221350000000001E-4</v>
      </c>
      <c r="J109">
        <v>1.13936044E-2</v>
      </c>
      <c r="K109">
        <v>2.66681187E-2</v>
      </c>
      <c r="L109">
        <v>-8.0897733000000003E-3</v>
      </c>
      <c r="M109">
        <v>5.4170735000000003E-3</v>
      </c>
      <c r="N109">
        <v>1.3003471999999999E-3</v>
      </c>
      <c r="O109" t="s">
        <v>452</v>
      </c>
    </row>
    <row r="110" spans="1:15" x14ac:dyDescent="0.3">
      <c r="A110" s="70">
        <v>42059</v>
      </c>
      <c r="B110">
        <v>177.41932678219999</v>
      </c>
      <c r="C110">
        <v>99.607765197800006</v>
      </c>
      <c r="D110">
        <v>29.517223358199999</v>
      </c>
      <c r="E110">
        <v>0.53747838739999998</v>
      </c>
      <c r="F110">
        <v>20.581737518299999</v>
      </c>
      <c r="G110">
        <v>115.2600021362</v>
      </c>
      <c r="H110" t="s">
        <v>453</v>
      </c>
      <c r="I110">
        <v>2.8367367000000001E-3</v>
      </c>
      <c r="J110">
        <v>1.3040598800000001E-2</v>
      </c>
      <c r="K110">
        <v>-6.2597013E-3</v>
      </c>
      <c r="L110">
        <v>1.05892929E-2</v>
      </c>
      <c r="M110">
        <v>2.2718354E-3</v>
      </c>
      <c r="N110">
        <v>-1.4738237E-3</v>
      </c>
      <c r="O110" t="s">
        <v>454</v>
      </c>
    </row>
    <row r="111" spans="1:15" x14ac:dyDescent="0.3">
      <c r="A111" s="70">
        <v>42060</v>
      </c>
      <c r="B111">
        <v>177.2685699463</v>
      </c>
      <c r="C111">
        <v>100.0379562378</v>
      </c>
      <c r="D111">
        <v>28.762367248499999</v>
      </c>
      <c r="E111">
        <v>0.533382833</v>
      </c>
      <c r="F111">
        <v>20.213897705099999</v>
      </c>
      <c r="G111">
        <v>115.6999969482</v>
      </c>
      <c r="H111" t="s">
        <v>455</v>
      </c>
      <c r="I111">
        <v>-8.5008169999999995E-4</v>
      </c>
      <c r="J111">
        <v>4.309551E-3</v>
      </c>
      <c r="K111">
        <v>-2.5906095699999999E-2</v>
      </c>
      <c r="L111">
        <v>-7.6491225000000001E-3</v>
      </c>
      <c r="M111">
        <v>-1.8033781299999999E-2</v>
      </c>
      <c r="N111">
        <v>3.8101432999999999E-3</v>
      </c>
      <c r="O111" t="s">
        <v>456</v>
      </c>
    </row>
    <row r="112" spans="1:15" x14ac:dyDescent="0.3">
      <c r="A112" s="70">
        <v>42061</v>
      </c>
      <c r="B112">
        <v>177.05918884280001</v>
      </c>
      <c r="C112">
        <v>98.670578002900001</v>
      </c>
      <c r="D112">
        <v>29.126392364499999</v>
      </c>
      <c r="E112">
        <v>0.53482842450000001</v>
      </c>
      <c r="F112">
        <v>20.015377044699999</v>
      </c>
      <c r="G112">
        <v>116.0699996948</v>
      </c>
      <c r="H112" t="s">
        <v>457</v>
      </c>
      <c r="I112">
        <v>-1.1818499999999999E-3</v>
      </c>
      <c r="J112">
        <v>-1.37628696E-2</v>
      </c>
      <c r="K112">
        <v>1.2576877300000001E-2</v>
      </c>
      <c r="L112">
        <v>2.7065663999999998E-3</v>
      </c>
      <c r="M112">
        <v>-9.8695426999999992E-3</v>
      </c>
      <c r="N112">
        <v>3.1928468999999999E-3</v>
      </c>
      <c r="O112" t="s">
        <v>458</v>
      </c>
    </row>
    <row r="113" spans="1:15" x14ac:dyDescent="0.3">
      <c r="A113" s="70">
        <v>42062</v>
      </c>
      <c r="B113">
        <v>176.45611572269999</v>
      </c>
      <c r="C113">
        <v>99.500228881799998</v>
      </c>
      <c r="D113">
        <v>28.688674926800001</v>
      </c>
      <c r="E113">
        <v>0.53145569560000006</v>
      </c>
      <c r="F113">
        <v>19.9102802277</v>
      </c>
      <c r="G113">
        <v>116.1600036621</v>
      </c>
      <c r="H113" t="s">
        <v>459</v>
      </c>
      <c r="I113">
        <v>-3.4118676000000001E-3</v>
      </c>
      <c r="J113">
        <v>8.3731376999999999E-3</v>
      </c>
      <c r="K113">
        <v>-1.51422742E-2</v>
      </c>
      <c r="L113">
        <v>-6.3261563999999996E-3</v>
      </c>
      <c r="M113">
        <v>-5.2646376999999998E-3</v>
      </c>
      <c r="N113">
        <v>7.751279E-4</v>
      </c>
      <c r="O113" t="s">
        <v>460</v>
      </c>
    </row>
    <row r="114" spans="1:15" x14ac:dyDescent="0.3">
      <c r="A114" s="70">
        <v>42065</v>
      </c>
      <c r="B114">
        <v>177.57008361819999</v>
      </c>
      <c r="C114">
        <v>97.646835327100007</v>
      </c>
      <c r="D114">
        <v>28.829370498700001</v>
      </c>
      <c r="E114">
        <v>0.54446500539999998</v>
      </c>
      <c r="F114">
        <v>19.501564025899999</v>
      </c>
      <c r="G114">
        <v>115.6800003052</v>
      </c>
      <c r="H114" t="s">
        <v>461</v>
      </c>
      <c r="I114">
        <v>6.2931589E-3</v>
      </c>
      <c r="J114">
        <v>-1.8802696000000001E-2</v>
      </c>
      <c r="K114">
        <v>4.8922334000000003E-3</v>
      </c>
      <c r="L114">
        <v>2.4183834000000001E-2</v>
      </c>
      <c r="M114">
        <v>-2.0741523899999999E-2</v>
      </c>
      <c r="N114">
        <v>-4.1408215999999996E-3</v>
      </c>
      <c r="O114" t="s">
        <v>462</v>
      </c>
    </row>
    <row r="115" spans="1:15" x14ac:dyDescent="0.3">
      <c r="A115" s="70">
        <v>42066</v>
      </c>
      <c r="B115">
        <v>176.84140014650001</v>
      </c>
      <c r="C115">
        <v>97.292869567899999</v>
      </c>
      <c r="D115">
        <v>28.8896617889</v>
      </c>
      <c r="E115">
        <v>0.53434658049999995</v>
      </c>
      <c r="F115">
        <v>19.5599536896</v>
      </c>
      <c r="G115">
        <v>115.4700012207</v>
      </c>
      <c r="H115" t="s">
        <v>463</v>
      </c>
      <c r="I115">
        <v>-4.1120818000000003E-3</v>
      </c>
      <c r="J115">
        <v>-3.6315448999999999E-3</v>
      </c>
      <c r="K115">
        <v>2.0891311000000002E-3</v>
      </c>
      <c r="L115">
        <v>-1.87590155E-2</v>
      </c>
      <c r="M115">
        <v>2.9896281999999999E-3</v>
      </c>
      <c r="N115">
        <v>-1.8169944999999999E-3</v>
      </c>
      <c r="O115" t="s">
        <v>464</v>
      </c>
    </row>
    <row r="116" spans="1:15" x14ac:dyDescent="0.3">
      <c r="A116" s="70">
        <v>42067</v>
      </c>
      <c r="B116">
        <v>176.09591674800001</v>
      </c>
      <c r="C116">
        <v>97.323593139600007</v>
      </c>
      <c r="D116">
        <v>28.7065391541</v>
      </c>
      <c r="E116">
        <v>0.54036974910000002</v>
      </c>
      <c r="F116">
        <v>19.413982391400001</v>
      </c>
      <c r="G116">
        <v>115.11000061039999</v>
      </c>
      <c r="H116" t="s">
        <v>465</v>
      </c>
      <c r="I116">
        <v>-4.2244583999999996E-3</v>
      </c>
      <c r="J116">
        <v>3.1573460000000001E-4</v>
      </c>
      <c r="K116">
        <v>-6.3588656999999998E-3</v>
      </c>
      <c r="L116">
        <v>1.12089701E-2</v>
      </c>
      <c r="M116">
        <v>-7.4907487E-3</v>
      </c>
      <c r="N116">
        <v>-3.1225683000000001E-3</v>
      </c>
      <c r="O116" t="s">
        <v>466</v>
      </c>
    </row>
    <row r="117" spans="1:15" x14ac:dyDescent="0.3">
      <c r="A117" s="70">
        <v>42068</v>
      </c>
      <c r="B117">
        <v>176.2884979248</v>
      </c>
      <c r="C117">
        <v>97.200454711899994</v>
      </c>
      <c r="D117">
        <v>28.230846405000001</v>
      </c>
      <c r="E117">
        <v>0.55072873830000002</v>
      </c>
      <c r="F117">
        <v>19.5074043274</v>
      </c>
      <c r="G117">
        <v>115</v>
      </c>
      <c r="H117" t="s">
        <v>467</v>
      </c>
      <c r="I117">
        <v>1.0930177E-3</v>
      </c>
      <c r="J117">
        <v>-1.2660485E-3</v>
      </c>
      <c r="K117">
        <v>-1.67097176E-2</v>
      </c>
      <c r="L117">
        <v>1.8988754199999999E-2</v>
      </c>
      <c r="M117">
        <v>4.8005542999999999E-3</v>
      </c>
      <c r="N117">
        <v>-9.5606990000000002E-4</v>
      </c>
      <c r="O117" t="s">
        <v>468</v>
      </c>
    </row>
    <row r="118" spans="1:15" x14ac:dyDescent="0.3">
      <c r="A118" s="70">
        <v>42069</v>
      </c>
      <c r="B118">
        <v>173.8091430664</v>
      </c>
      <c r="C118">
        <v>95.053146362299998</v>
      </c>
      <c r="D118">
        <v>28.273290634199999</v>
      </c>
      <c r="E118">
        <v>0.54326027629999996</v>
      </c>
      <c r="F118">
        <v>18.7415599823</v>
      </c>
      <c r="G118">
        <v>111.86000061039999</v>
      </c>
      <c r="H118" t="s">
        <v>469</v>
      </c>
      <c r="I118">
        <v>-1.4164027500000001E-2</v>
      </c>
      <c r="J118">
        <v>-2.2339219E-2</v>
      </c>
      <c r="K118">
        <v>1.5023409000000001E-3</v>
      </c>
      <c r="L118">
        <v>-1.3653844599999999E-2</v>
      </c>
      <c r="M118">
        <v>-4.0050585800000003E-2</v>
      </c>
      <c r="N118">
        <v>-2.76840335E-2</v>
      </c>
      <c r="O118" t="s">
        <v>470</v>
      </c>
    </row>
    <row r="119" spans="1:15" x14ac:dyDescent="0.3">
      <c r="A119" s="70">
        <v>42072</v>
      </c>
      <c r="B119">
        <v>174.52951049800001</v>
      </c>
      <c r="C119">
        <v>95.930519103999998</v>
      </c>
      <c r="D119">
        <v>28.393882751500001</v>
      </c>
      <c r="E119">
        <v>0.54470568900000005</v>
      </c>
      <c r="F119">
        <v>18.7415599823</v>
      </c>
      <c r="G119">
        <v>111.9700012207</v>
      </c>
      <c r="H119" t="s">
        <v>471</v>
      </c>
      <c r="I119">
        <v>4.1360236999999998E-3</v>
      </c>
      <c r="J119">
        <v>9.1879995000000002E-3</v>
      </c>
      <c r="K119">
        <v>4.2561607E-3</v>
      </c>
      <c r="L119">
        <v>2.6570932000000002E-3</v>
      </c>
      <c r="M119">
        <v>0</v>
      </c>
      <c r="N119">
        <v>9.828943000000001E-4</v>
      </c>
      <c r="O119" t="s">
        <v>472</v>
      </c>
    </row>
    <row r="120" spans="1:15" x14ac:dyDescent="0.3">
      <c r="A120" s="70">
        <v>42073</v>
      </c>
      <c r="B120">
        <v>171.69833374020001</v>
      </c>
      <c r="C120">
        <v>97.192810058600003</v>
      </c>
      <c r="D120">
        <v>27.806528091400001</v>
      </c>
      <c r="E120">
        <v>0.55410146709999997</v>
      </c>
      <c r="F120">
        <v>18.676607132000001</v>
      </c>
      <c r="G120">
        <v>111.41999816889999</v>
      </c>
      <c r="H120" t="s">
        <v>473</v>
      </c>
      <c r="I120">
        <v>-1.6354778600000001E-2</v>
      </c>
      <c r="J120">
        <v>1.3072568E-2</v>
      </c>
      <c r="K120">
        <v>-2.0902909300000001E-2</v>
      </c>
      <c r="L120">
        <v>1.7102195099999998E-2</v>
      </c>
      <c r="M120">
        <v>-3.4717315000000002E-3</v>
      </c>
      <c r="N120">
        <v>-4.9241609999999998E-3</v>
      </c>
      <c r="O120" t="s">
        <v>474</v>
      </c>
    </row>
    <row r="121" spans="1:15" x14ac:dyDescent="0.3">
      <c r="A121" s="70">
        <v>42074</v>
      </c>
      <c r="B121">
        <v>171.29624938960001</v>
      </c>
      <c r="C121">
        <v>97.900825500500005</v>
      </c>
      <c r="D121">
        <v>27.299579620399999</v>
      </c>
      <c r="E121">
        <v>0.55121064190000002</v>
      </c>
      <c r="F121">
        <v>18.540803909299999</v>
      </c>
      <c r="G121">
        <v>110.75</v>
      </c>
      <c r="H121" t="s">
        <v>475</v>
      </c>
      <c r="I121">
        <v>-2.3445533000000002E-3</v>
      </c>
      <c r="J121">
        <v>7.2582434000000003E-3</v>
      </c>
      <c r="K121">
        <v>-1.8399512999999999E-2</v>
      </c>
      <c r="L121">
        <v>-5.2307973999999998E-3</v>
      </c>
      <c r="M121">
        <v>-7.2978653000000003E-3</v>
      </c>
      <c r="N121">
        <v>-6.0314191999999997E-3</v>
      </c>
      <c r="O121" t="s">
        <v>476</v>
      </c>
    </row>
    <row r="122" spans="1:15" x14ac:dyDescent="0.3">
      <c r="A122" s="70">
        <v>42075</v>
      </c>
      <c r="B122">
        <v>173.47415161129999</v>
      </c>
      <c r="C122">
        <v>97.8316116333</v>
      </c>
      <c r="D122">
        <v>27.793128967299999</v>
      </c>
      <c r="E122">
        <v>0.54615145919999997</v>
      </c>
      <c r="F122">
        <v>18.841945648199999</v>
      </c>
      <c r="G122">
        <v>110.7200012207</v>
      </c>
      <c r="H122" t="s">
        <v>477</v>
      </c>
      <c r="I122">
        <v>1.2634096100000001E-2</v>
      </c>
      <c r="J122">
        <v>-7.072294E-4</v>
      </c>
      <c r="K122">
        <v>1.79175271E-2</v>
      </c>
      <c r="L122">
        <v>-9.2206910999999992E-3</v>
      </c>
      <c r="M122">
        <v>1.6111615999999999E-2</v>
      </c>
      <c r="N122">
        <v>-2.7090600000000001E-4</v>
      </c>
      <c r="O122" t="s">
        <v>478</v>
      </c>
    </row>
    <row r="123" spans="1:15" x14ac:dyDescent="0.3">
      <c r="A123" s="70">
        <v>42076</v>
      </c>
      <c r="B123">
        <v>172.41027832029999</v>
      </c>
      <c r="C123">
        <v>97.531440734900002</v>
      </c>
      <c r="D123">
        <v>27.601066589399998</v>
      </c>
      <c r="E123">
        <v>0.54687404630000003</v>
      </c>
      <c r="F123">
        <v>18.7769947052</v>
      </c>
      <c r="G123">
        <v>110.87999725340001</v>
      </c>
      <c r="H123" t="s">
        <v>479</v>
      </c>
      <c r="I123">
        <v>-6.1516306999999998E-3</v>
      </c>
      <c r="J123">
        <v>-3.0729570999999999E-3</v>
      </c>
      <c r="K123">
        <v>-6.9344141999999999E-3</v>
      </c>
      <c r="L123">
        <v>1.3221781000000001E-3</v>
      </c>
      <c r="M123">
        <v>-3.4531013999999998E-3</v>
      </c>
      <c r="N123">
        <v>1.4440078E-3</v>
      </c>
      <c r="O123" t="s">
        <v>480</v>
      </c>
    </row>
    <row r="124" spans="1:15" x14ac:dyDescent="0.3">
      <c r="A124" s="70">
        <v>42079</v>
      </c>
      <c r="B124">
        <v>174.71382141110001</v>
      </c>
      <c r="C124">
        <v>98.470420837399999</v>
      </c>
      <c r="D124">
        <v>27.904796600299999</v>
      </c>
      <c r="E124">
        <v>0.55337864160000005</v>
      </c>
      <c r="F124">
        <v>19.072227477999999</v>
      </c>
      <c r="G124">
        <v>110.8099975586</v>
      </c>
      <c r="H124" t="s">
        <v>481</v>
      </c>
      <c r="I124">
        <v>1.32723536E-2</v>
      </c>
      <c r="J124">
        <v>9.5814118999999996E-3</v>
      </c>
      <c r="K124">
        <v>1.09441787E-2</v>
      </c>
      <c r="L124">
        <v>1.18239585E-2</v>
      </c>
      <c r="M124">
        <v>1.56007835E-2</v>
      </c>
      <c r="N124">
        <v>-6.3150979999999999E-4</v>
      </c>
      <c r="O124" t="s">
        <v>482</v>
      </c>
    </row>
    <row r="125" spans="1:15" x14ac:dyDescent="0.3">
      <c r="A125" s="70">
        <v>42080</v>
      </c>
      <c r="B125">
        <v>174.19444274899999</v>
      </c>
      <c r="C125">
        <v>99.286315918</v>
      </c>
      <c r="D125">
        <v>28.3715496063</v>
      </c>
      <c r="E125">
        <v>0.56012427809999998</v>
      </c>
      <c r="F125">
        <v>19.066316604600001</v>
      </c>
      <c r="G125">
        <v>110.2099990845</v>
      </c>
      <c r="H125" t="s">
        <v>483</v>
      </c>
      <c r="I125">
        <v>-2.9771668000000001E-3</v>
      </c>
      <c r="J125">
        <v>8.2515491E-3</v>
      </c>
      <c r="K125">
        <v>1.6588273399999999E-2</v>
      </c>
      <c r="L125">
        <v>1.2116212499999999E-2</v>
      </c>
      <c r="M125">
        <v>-3.0996849999999999E-4</v>
      </c>
      <c r="N125">
        <v>-5.4293724999999998E-3</v>
      </c>
      <c r="O125" t="s">
        <v>484</v>
      </c>
    </row>
    <row r="126" spans="1:15" x14ac:dyDescent="0.3">
      <c r="A126" s="70">
        <v>42081</v>
      </c>
      <c r="B126">
        <v>176.2884979248</v>
      </c>
      <c r="C126">
        <v>101.20268249510001</v>
      </c>
      <c r="D126">
        <v>28.690906524700001</v>
      </c>
      <c r="E126">
        <v>0.55096948150000002</v>
      </c>
      <c r="F126">
        <v>20.105548858599999</v>
      </c>
      <c r="G126">
        <v>112.37000274659999</v>
      </c>
      <c r="H126" t="s">
        <v>485</v>
      </c>
      <c r="I126">
        <v>1.1949683399999999E-2</v>
      </c>
      <c r="J126">
        <v>1.9117507299999999E-2</v>
      </c>
      <c r="K126">
        <v>1.11933581E-2</v>
      </c>
      <c r="L126">
        <v>-1.6479264099999998E-2</v>
      </c>
      <c r="M126">
        <v>5.3072589900000001E-2</v>
      </c>
      <c r="N126">
        <v>1.9409394E-2</v>
      </c>
      <c r="O126" t="s">
        <v>486</v>
      </c>
    </row>
    <row r="127" spans="1:15" x14ac:dyDescent="0.3">
      <c r="A127" s="70">
        <v>42082</v>
      </c>
      <c r="B127">
        <v>175.48443603519999</v>
      </c>
      <c r="C127">
        <v>100.6870422363</v>
      </c>
      <c r="D127">
        <v>28.474277496300001</v>
      </c>
      <c r="E127">
        <v>0.55940175059999997</v>
      </c>
      <c r="F127">
        <v>19.892976760900002</v>
      </c>
      <c r="G127">
        <v>112.2900009155</v>
      </c>
      <c r="H127" t="s">
        <v>487</v>
      </c>
      <c r="I127">
        <v>-4.5714904000000002E-3</v>
      </c>
      <c r="J127">
        <v>-5.1081488000000001E-3</v>
      </c>
      <c r="K127">
        <v>-7.5790909999999996E-3</v>
      </c>
      <c r="L127">
        <v>1.5188490000000001E-2</v>
      </c>
      <c r="M127">
        <v>-1.06290967E-2</v>
      </c>
      <c r="N127">
        <v>-7.122036E-4</v>
      </c>
      <c r="O127" t="s">
        <v>488</v>
      </c>
    </row>
    <row r="128" spans="1:15" x14ac:dyDescent="0.3">
      <c r="A128" s="70">
        <v>42083</v>
      </c>
      <c r="B128">
        <v>177.03344726559999</v>
      </c>
      <c r="C128">
        <v>101.2181396484</v>
      </c>
      <c r="D128">
        <v>28.1169567108</v>
      </c>
      <c r="E128">
        <v>0.56542474030000001</v>
      </c>
      <c r="F128">
        <v>20.288597106899999</v>
      </c>
      <c r="G128">
        <v>113.5699996948</v>
      </c>
      <c r="H128" t="s">
        <v>489</v>
      </c>
      <c r="I128">
        <v>8.7883269000000007E-3</v>
      </c>
      <c r="J128">
        <v>5.2608717999999997E-3</v>
      </c>
      <c r="K128">
        <v>-1.26282997E-2</v>
      </c>
      <c r="L128">
        <v>1.0709291399999999E-2</v>
      </c>
      <c r="M128">
        <v>1.96922665E-2</v>
      </c>
      <c r="N128">
        <v>1.1334565499999999E-2</v>
      </c>
      <c r="O128" t="s">
        <v>490</v>
      </c>
    </row>
    <row r="129" spans="1:15" x14ac:dyDescent="0.3">
      <c r="A129" s="70">
        <v>42086</v>
      </c>
      <c r="B129">
        <v>176.6884613037</v>
      </c>
      <c r="C129">
        <v>101.09493255620001</v>
      </c>
      <c r="D129">
        <v>28.409511566199999</v>
      </c>
      <c r="E129">
        <v>0.54711508750000004</v>
      </c>
      <c r="F129">
        <v>20.170495986900001</v>
      </c>
      <c r="G129">
        <v>114.2900009155</v>
      </c>
      <c r="H129" t="s">
        <v>491</v>
      </c>
      <c r="I129">
        <v>-1.9506062E-3</v>
      </c>
      <c r="J129">
        <v>-1.2179846000000001E-3</v>
      </c>
      <c r="K129">
        <v>1.03511674E-2</v>
      </c>
      <c r="L129">
        <v>-3.2918023599999999E-2</v>
      </c>
      <c r="M129">
        <v>-5.8380673999999999E-3</v>
      </c>
      <c r="N129">
        <v>6.3197017000000003E-3</v>
      </c>
      <c r="O129" t="s">
        <v>492</v>
      </c>
    </row>
    <row r="130" spans="1:15" x14ac:dyDescent="0.3">
      <c r="A130" s="70">
        <v>42087</v>
      </c>
      <c r="B130">
        <v>175.69564819339999</v>
      </c>
      <c r="C130">
        <v>102.0723724365</v>
      </c>
      <c r="D130">
        <v>28.293382644699999</v>
      </c>
      <c r="E130">
        <v>0.53964674469999996</v>
      </c>
      <c r="F130">
        <v>19.963834762600001</v>
      </c>
      <c r="G130">
        <v>114.5699996948</v>
      </c>
      <c r="H130" t="s">
        <v>493</v>
      </c>
      <c r="I130">
        <v>-5.6348496000000001E-3</v>
      </c>
      <c r="J130">
        <v>9.6220937000000006E-3</v>
      </c>
      <c r="K130">
        <v>-4.0960548999999999E-3</v>
      </c>
      <c r="L130">
        <v>-1.3744428899999999E-2</v>
      </c>
      <c r="M130">
        <v>-1.0298567200000001E-2</v>
      </c>
      <c r="N130">
        <v>2.4469013000000001E-3</v>
      </c>
      <c r="O130" t="s">
        <v>494</v>
      </c>
    </row>
    <row r="131" spans="1:15" x14ac:dyDescent="0.3">
      <c r="A131" s="70">
        <v>42088</v>
      </c>
      <c r="B131">
        <v>173.12100219729999</v>
      </c>
      <c r="C131">
        <v>101.21044158940001</v>
      </c>
      <c r="D131">
        <v>27.554176330600001</v>
      </c>
      <c r="E131">
        <v>0.50688213110000002</v>
      </c>
      <c r="F131">
        <v>19.550510406499999</v>
      </c>
      <c r="G131">
        <v>114.7300033569</v>
      </c>
      <c r="H131" t="s">
        <v>495</v>
      </c>
      <c r="I131">
        <v>-1.47624418E-2</v>
      </c>
      <c r="J131">
        <v>-8.4801661000000004E-3</v>
      </c>
      <c r="K131">
        <v>-2.6473833400000001E-2</v>
      </c>
      <c r="L131">
        <v>-6.2636255500000002E-2</v>
      </c>
      <c r="M131">
        <v>-2.0920981000000002E-2</v>
      </c>
      <c r="N131">
        <v>1.3955838E-3</v>
      </c>
      <c r="O131" t="s">
        <v>496</v>
      </c>
    </row>
    <row r="132" spans="1:15" x14ac:dyDescent="0.3">
      <c r="A132" s="70">
        <v>42089</v>
      </c>
      <c r="B132">
        <v>172.7087097168</v>
      </c>
      <c r="C132">
        <v>99.632598877000007</v>
      </c>
      <c r="D132">
        <v>27.7462291718</v>
      </c>
      <c r="E132">
        <v>0.50519603489999998</v>
      </c>
      <c r="F132">
        <v>19.497358322099998</v>
      </c>
      <c r="G132">
        <v>115.4800033569</v>
      </c>
      <c r="H132" t="s">
        <v>497</v>
      </c>
      <c r="I132">
        <v>-2.3843682000000001E-3</v>
      </c>
      <c r="J132">
        <v>-1.5712520300000001E-2</v>
      </c>
      <c r="K132">
        <v>6.9458302000000001E-3</v>
      </c>
      <c r="L132">
        <v>-3.3319515999999999E-3</v>
      </c>
      <c r="M132">
        <v>-2.7224081E-3</v>
      </c>
      <c r="N132">
        <v>6.5158127999999996E-3</v>
      </c>
      <c r="O132" t="s">
        <v>498</v>
      </c>
    </row>
    <row r="133" spans="1:15" x14ac:dyDescent="0.3">
      <c r="A133" s="70">
        <v>42090</v>
      </c>
      <c r="B133">
        <v>173.10417175289999</v>
      </c>
      <c r="C133">
        <v>100.8717498779</v>
      </c>
      <c r="D133">
        <v>27.525133132899999</v>
      </c>
      <c r="E133">
        <v>0.51507365699999996</v>
      </c>
      <c r="F133">
        <v>19.5741252899</v>
      </c>
      <c r="G133">
        <v>115.0599975586</v>
      </c>
      <c r="H133" t="s">
        <v>499</v>
      </c>
      <c r="I133">
        <v>2.2871456000000002E-3</v>
      </c>
      <c r="J133">
        <v>1.23604978E-2</v>
      </c>
      <c r="K133">
        <v>-8.0004259000000001E-3</v>
      </c>
      <c r="L133">
        <v>1.9363371899999999E-2</v>
      </c>
      <c r="M133">
        <v>3.9295700999999999E-3</v>
      </c>
      <c r="N133">
        <v>-3.6436735999999998E-3</v>
      </c>
      <c r="O133" t="s">
        <v>500</v>
      </c>
    </row>
    <row r="134" spans="1:15" x14ac:dyDescent="0.3">
      <c r="A134" s="70">
        <v>42093</v>
      </c>
      <c r="B134">
        <v>175.21601867679999</v>
      </c>
      <c r="C134">
        <v>100.371421814</v>
      </c>
      <c r="D134">
        <v>28.2219219208</v>
      </c>
      <c r="E134">
        <v>0.51724183560000003</v>
      </c>
      <c r="F134">
        <v>19.816215515100001</v>
      </c>
      <c r="G134">
        <v>113.75</v>
      </c>
      <c r="H134" t="s">
        <v>501</v>
      </c>
      <c r="I134">
        <v>1.2126043E-2</v>
      </c>
      <c r="J134">
        <v>-4.9723833E-3</v>
      </c>
      <c r="K134">
        <v>2.4999529600000001E-2</v>
      </c>
      <c r="L134">
        <v>4.2006183999999998E-3</v>
      </c>
      <c r="M134">
        <v>1.2292012099999999E-2</v>
      </c>
      <c r="N134">
        <v>-1.1450652400000001E-2</v>
      </c>
      <c r="O134" t="s">
        <v>502</v>
      </c>
    </row>
    <row r="135" spans="1:15" x14ac:dyDescent="0.3">
      <c r="A135" s="70">
        <v>42094</v>
      </c>
      <c r="B135">
        <v>173.68473815920001</v>
      </c>
      <c r="C135">
        <v>100.58698272709999</v>
      </c>
      <c r="D135">
        <v>27.788663864099998</v>
      </c>
      <c r="E135">
        <v>0.50423234699999997</v>
      </c>
      <c r="F135">
        <v>19.875263214099999</v>
      </c>
      <c r="G135">
        <v>113.6600036621</v>
      </c>
      <c r="H135" t="s">
        <v>503</v>
      </c>
      <c r="I135">
        <v>-8.7777989999999993E-3</v>
      </c>
      <c r="J135">
        <v>2.1453294999999998E-3</v>
      </c>
      <c r="K135">
        <v>-1.5470886200000001E-2</v>
      </c>
      <c r="L135">
        <v>-2.54733644E-2</v>
      </c>
      <c r="M135">
        <v>2.9753359999999999E-3</v>
      </c>
      <c r="N135">
        <v>-7.9148969999999995E-4</v>
      </c>
      <c r="O135" t="s">
        <v>504</v>
      </c>
    </row>
    <row r="136" spans="1:15" x14ac:dyDescent="0.3">
      <c r="A136" s="70">
        <v>42095</v>
      </c>
      <c r="B136">
        <v>173.0704650879</v>
      </c>
      <c r="C136">
        <v>101.90814208979999</v>
      </c>
      <c r="D136">
        <v>27.7484664917</v>
      </c>
      <c r="E136">
        <v>0.50615972279999999</v>
      </c>
      <c r="F136">
        <v>19.881168365499999</v>
      </c>
      <c r="G136">
        <v>115.5999984741</v>
      </c>
      <c r="H136" t="s">
        <v>505</v>
      </c>
      <c r="I136">
        <v>-3.5429820000000001E-3</v>
      </c>
      <c r="J136">
        <v>1.3048986800000001E-2</v>
      </c>
      <c r="K136">
        <v>-1.4475858E-3</v>
      </c>
      <c r="L136">
        <v>3.8151093999999998E-3</v>
      </c>
      <c r="M136">
        <v>2.9706650000000003E-4</v>
      </c>
      <c r="N136">
        <v>1.6924374900000001E-2</v>
      </c>
      <c r="O136" t="s">
        <v>506</v>
      </c>
    </row>
    <row r="137" spans="1:15" x14ac:dyDescent="0.3">
      <c r="A137" s="70">
        <v>42096</v>
      </c>
      <c r="B137">
        <v>173.69311523440001</v>
      </c>
      <c r="C137">
        <v>100.82838439939999</v>
      </c>
      <c r="D137">
        <v>27.987424850499998</v>
      </c>
      <c r="E137">
        <v>0.50736427309999999</v>
      </c>
      <c r="F137">
        <v>19.987455367999999</v>
      </c>
      <c r="G137">
        <v>115.2799987793</v>
      </c>
      <c r="H137" t="s">
        <v>507</v>
      </c>
      <c r="I137">
        <v>3.5912123E-3</v>
      </c>
      <c r="J137">
        <v>-1.0651932500000001E-2</v>
      </c>
      <c r="K137">
        <v>8.5747197000000004E-3</v>
      </c>
      <c r="L137">
        <v>2.3769556999999998E-3</v>
      </c>
      <c r="M137">
        <v>5.3318747999999997E-3</v>
      </c>
      <c r="N137">
        <v>-2.7720018999999999E-3</v>
      </c>
      <c r="O137" t="s">
        <v>508</v>
      </c>
    </row>
    <row r="138" spans="1:15" x14ac:dyDescent="0.3">
      <c r="A138" s="70">
        <v>42100</v>
      </c>
      <c r="B138">
        <v>174.86267089840001</v>
      </c>
      <c r="C138">
        <v>100.2653808594</v>
      </c>
      <c r="D138">
        <v>28.440776825</v>
      </c>
      <c r="E138">
        <v>0.52206015589999999</v>
      </c>
      <c r="F138">
        <v>20.300409317</v>
      </c>
      <c r="G138">
        <v>116.6900024414</v>
      </c>
      <c r="H138" t="s">
        <v>509</v>
      </c>
      <c r="I138">
        <v>6.7108916000000003E-3</v>
      </c>
      <c r="J138">
        <v>-5.5994278E-3</v>
      </c>
      <c r="K138">
        <v>1.6068622300000002E-2</v>
      </c>
      <c r="L138">
        <v>2.8553589399999999E-2</v>
      </c>
      <c r="M138">
        <v>1.5536204099999999E-2</v>
      </c>
      <c r="N138">
        <v>1.21569256E-2</v>
      </c>
      <c r="O138" t="s">
        <v>510</v>
      </c>
    </row>
    <row r="139" spans="1:15" x14ac:dyDescent="0.3">
      <c r="A139" s="70">
        <v>42101</v>
      </c>
      <c r="B139">
        <v>174.39993286129999</v>
      </c>
      <c r="C139">
        <v>101.1060409546</v>
      </c>
      <c r="D139">
        <v>28.141515731799998</v>
      </c>
      <c r="E139">
        <v>0.52663731579999995</v>
      </c>
      <c r="F139">
        <v>20.040594101</v>
      </c>
      <c r="G139">
        <v>116.11000061039999</v>
      </c>
      <c r="H139" t="s">
        <v>511</v>
      </c>
      <c r="I139">
        <v>-2.6498016E-3</v>
      </c>
      <c r="J139">
        <v>8.3493970999999993E-3</v>
      </c>
      <c r="K139">
        <v>-1.05780049E-2</v>
      </c>
      <c r="L139">
        <v>8.7292837999999994E-3</v>
      </c>
      <c r="M139">
        <v>-1.28811277E-2</v>
      </c>
      <c r="N139">
        <v>-4.9828438000000001E-3</v>
      </c>
      <c r="O139" t="s">
        <v>512</v>
      </c>
    </row>
    <row r="140" spans="1:15" x14ac:dyDescent="0.3">
      <c r="A140" s="70">
        <v>42102</v>
      </c>
      <c r="B140">
        <v>174.98886108400001</v>
      </c>
      <c r="C140">
        <v>101.13688659669999</v>
      </c>
      <c r="D140">
        <v>28.049951553300001</v>
      </c>
      <c r="E140">
        <v>0.53049170970000004</v>
      </c>
      <c r="F140">
        <v>20.123264312700002</v>
      </c>
      <c r="G140">
        <v>115.4700012207</v>
      </c>
      <c r="H140" t="s">
        <v>513</v>
      </c>
      <c r="I140">
        <v>3.3711943999999998E-3</v>
      </c>
      <c r="J140">
        <v>3.0503559999999998E-4</v>
      </c>
      <c r="K140">
        <v>-3.2590093999999999E-3</v>
      </c>
      <c r="L140">
        <v>7.2922244000000001E-3</v>
      </c>
      <c r="M140">
        <v>4.1166527E-3</v>
      </c>
      <c r="N140">
        <v>-5.5272563999999996E-3</v>
      </c>
      <c r="O140" t="s">
        <v>514</v>
      </c>
    </row>
    <row r="141" spans="1:15" x14ac:dyDescent="0.3">
      <c r="A141" s="70">
        <v>42103</v>
      </c>
      <c r="B141">
        <v>175.76287841800001</v>
      </c>
      <c r="C141">
        <v>99.825744628899997</v>
      </c>
      <c r="D141">
        <v>28.264348983800001</v>
      </c>
      <c r="E141">
        <v>0.54277861120000004</v>
      </c>
      <c r="F141">
        <v>19.910696029699999</v>
      </c>
      <c r="G141">
        <v>114.66999816889999</v>
      </c>
      <c r="H141" t="s">
        <v>515</v>
      </c>
      <c r="I141">
        <v>4.4134839999999996E-3</v>
      </c>
      <c r="J141">
        <v>-1.30487998E-2</v>
      </c>
      <c r="K141">
        <v>7.6143525000000002E-3</v>
      </c>
      <c r="L141">
        <v>2.2897192E-2</v>
      </c>
      <c r="M141">
        <v>-1.0619498E-2</v>
      </c>
      <c r="N141">
        <v>-6.9523444999999998E-3</v>
      </c>
      <c r="O141" t="s">
        <v>516</v>
      </c>
    </row>
    <row r="142" spans="1:15" x14ac:dyDescent="0.3">
      <c r="A142" s="70">
        <v>42104</v>
      </c>
      <c r="B142">
        <v>176.72206115719999</v>
      </c>
      <c r="C142">
        <v>99.972259521500007</v>
      </c>
      <c r="D142">
        <v>28.3849487305</v>
      </c>
      <c r="E142">
        <v>0.54831981659999995</v>
      </c>
      <c r="F142">
        <v>20.105548858599999</v>
      </c>
      <c r="G142">
        <v>115.9700012207</v>
      </c>
      <c r="H142" t="s">
        <v>517</v>
      </c>
      <c r="I142">
        <v>5.4424175000000003E-3</v>
      </c>
      <c r="J142">
        <v>1.4666305E-3</v>
      </c>
      <c r="K142">
        <v>4.2577730999999999E-3</v>
      </c>
      <c r="L142">
        <v>1.0157200999999999E-2</v>
      </c>
      <c r="M142">
        <v>9.7387632999999998E-3</v>
      </c>
      <c r="N142">
        <v>1.12731254E-2</v>
      </c>
      <c r="O142" t="s">
        <v>518</v>
      </c>
    </row>
    <row r="143" spans="1:15" x14ac:dyDescent="0.3">
      <c r="A143" s="70">
        <v>42107</v>
      </c>
      <c r="B143">
        <v>175.92274475100001</v>
      </c>
      <c r="C143">
        <v>100.11111450200001</v>
      </c>
      <c r="D143">
        <v>28.329120635999999</v>
      </c>
      <c r="E143">
        <v>0.54326027629999996</v>
      </c>
      <c r="F143">
        <v>19.798505783100001</v>
      </c>
      <c r="G143">
        <v>115.13999938960001</v>
      </c>
      <c r="H143" t="s">
        <v>519</v>
      </c>
      <c r="I143">
        <v>-4.5332740999999999E-3</v>
      </c>
      <c r="J143">
        <v>1.3879713999999999E-3</v>
      </c>
      <c r="K143">
        <v>-1.9687570999999998E-3</v>
      </c>
      <c r="L143">
        <v>-9.2701882999999992E-3</v>
      </c>
      <c r="M143">
        <v>-1.53893702E-2</v>
      </c>
      <c r="N143">
        <v>-7.1827734999999997E-3</v>
      </c>
      <c r="O143" t="s">
        <v>520</v>
      </c>
    </row>
    <row r="144" spans="1:15" x14ac:dyDescent="0.3">
      <c r="A144" s="70">
        <v>42108</v>
      </c>
      <c r="B144">
        <v>176.25932312009999</v>
      </c>
      <c r="C144">
        <v>100.8206863403</v>
      </c>
      <c r="D144">
        <v>28.206289291400001</v>
      </c>
      <c r="E144">
        <v>0.53868317600000004</v>
      </c>
      <c r="F144">
        <v>19.993356704699998</v>
      </c>
      <c r="G144">
        <v>114.4400024414</v>
      </c>
      <c r="H144" t="s">
        <v>521</v>
      </c>
      <c r="I144">
        <v>1.9113890000000001E-3</v>
      </c>
      <c r="J144">
        <v>7.0628421000000002E-3</v>
      </c>
      <c r="K144">
        <v>-4.3452956999999997E-3</v>
      </c>
      <c r="L144">
        <v>-8.4609368000000008E-3</v>
      </c>
      <c r="M144">
        <v>9.7935842999999998E-3</v>
      </c>
      <c r="N144">
        <v>-6.0980844000000003E-3</v>
      </c>
      <c r="O144" t="s">
        <v>522</v>
      </c>
    </row>
    <row r="145" spans="1:15" x14ac:dyDescent="0.3">
      <c r="A145" s="70">
        <v>42109</v>
      </c>
      <c r="B145">
        <v>177.05020141599999</v>
      </c>
      <c r="C145">
        <v>100.73583984379999</v>
      </c>
      <c r="D145">
        <v>28.313484191899999</v>
      </c>
      <c r="E145">
        <v>0.54518771170000002</v>
      </c>
      <c r="F145">
        <v>19.816215515100001</v>
      </c>
      <c r="G145">
        <v>115.4300003052</v>
      </c>
      <c r="H145" t="s">
        <v>523</v>
      </c>
      <c r="I145">
        <v>4.4769787999999998E-3</v>
      </c>
      <c r="J145">
        <v>-8.4191270000000002E-4</v>
      </c>
      <c r="K145">
        <v>3.7931867999999999E-3</v>
      </c>
      <c r="L145">
        <v>1.2002562E-2</v>
      </c>
      <c r="M145">
        <v>-8.8994856999999993E-3</v>
      </c>
      <c r="N145">
        <v>8.6135988000000004E-3</v>
      </c>
      <c r="O145" t="s">
        <v>524</v>
      </c>
    </row>
    <row r="146" spans="1:15" x14ac:dyDescent="0.3">
      <c r="A146" s="70">
        <v>42110</v>
      </c>
      <c r="B146">
        <v>176.999710083</v>
      </c>
      <c r="C146">
        <v>100.2345046997</v>
      </c>
      <c r="D146">
        <v>28.177246093800001</v>
      </c>
      <c r="E146">
        <v>0.54181492330000003</v>
      </c>
      <c r="F146">
        <v>19.757179260299999</v>
      </c>
      <c r="G146">
        <v>115.0299987793</v>
      </c>
      <c r="H146" t="s">
        <v>525</v>
      </c>
      <c r="I146">
        <v>-2.8522159999999999E-4</v>
      </c>
      <c r="J146">
        <v>-4.9891557999999997E-3</v>
      </c>
      <c r="K146">
        <v>-4.8233881999999997E-3</v>
      </c>
      <c r="L146">
        <v>-6.2056873999999998E-3</v>
      </c>
      <c r="M146">
        <v>-2.9836357999999999E-3</v>
      </c>
      <c r="N146">
        <v>-3.4713349999999999E-3</v>
      </c>
      <c r="O146" t="s">
        <v>526</v>
      </c>
    </row>
    <row r="147" spans="1:15" x14ac:dyDescent="0.3">
      <c r="A147" s="70">
        <v>42111</v>
      </c>
      <c r="B147">
        <v>174.9635925293</v>
      </c>
      <c r="C147">
        <v>101.38371276860001</v>
      </c>
      <c r="D147">
        <v>27.860126495399999</v>
      </c>
      <c r="E147">
        <v>0.53482842450000001</v>
      </c>
      <c r="F147">
        <v>19.656785965000001</v>
      </c>
      <c r="G147">
        <v>115.5999984741</v>
      </c>
      <c r="H147" t="s">
        <v>527</v>
      </c>
      <c r="I147">
        <v>-1.1570185E-2</v>
      </c>
      <c r="J147">
        <v>1.1399967E-2</v>
      </c>
      <c r="K147">
        <v>-1.13182674E-2</v>
      </c>
      <c r="L147">
        <v>-1.29784797E-2</v>
      </c>
      <c r="M147">
        <v>-5.0943116999999996E-3</v>
      </c>
      <c r="N147">
        <v>4.9429896999999999E-3</v>
      </c>
      <c r="O147" t="s">
        <v>528</v>
      </c>
    </row>
    <row r="148" spans="1:15" x14ac:dyDescent="0.3">
      <c r="A148" s="70">
        <v>42114</v>
      </c>
      <c r="B148">
        <v>176.562210083</v>
      </c>
      <c r="C148">
        <v>100.4890289307</v>
      </c>
      <c r="D148">
        <v>28.496612548800002</v>
      </c>
      <c r="E148">
        <v>0.53217834230000005</v>
      </c>
      <c r="F148">
        <v>19.9579372406</v>
      </c>
      <c r="G148">
        <v>114.7200012207</v>
      </c>
      <c r="H148" t="s">
        <v>529</v>
      </c>
      <c r="I148">
        <v>9.0953696999999997E-3</v>
      </c>
      <c r="J148">
        <v>-8.8638980000000003E-3</v>
      </c>
      <c r="K148">
        <v>2.25887135E-2</v>
      </c>
      <c r="L148">
        <v>-4.9673304E-3</v>
      </c>
      <c r="M148">
        <v>1.52043005E-2</v>
      </c>
      <c r="N148">
        <v>-7.6415555000000001E-3</v>
      </c>
      <c r="O148" t="s">
        <v>530</v>
      </c>
    </row>
    <row r="149" spans="1:15" x14ac:dyDescent="0.3">
      <c r="A149" s="70">
        <v>42115</v>
      </c>
      <c r="B149">
        <v>176.35188293460001</v>
      </c>
      <c r="C149">
        <v>100.0339431763</v>
      </c>
      <c r="D149">
        <v>28.342512130700001</v>
      </c>
      <c r="E149">
        <v>0.53145569560000006</v>
      </c>
      <c r="F149">
        <v>19.845745086699999</v>
      </c>
      <c r="G149">
        <v>115.37999725340001</v>
      </c>
      <c r="H149" t="s">
        <v>531</v>
      </c>
      <c r="I149">
        <v>-1.1919453999999999E-3</v>
      </c>
      <c r="J149">
        <v>-4.5389964999999997E-3</v>
      </c>
      <c r="K149">
        <v>-5.4223494000000001E-3</v>
      </c>
      <c r="L149">
        <v>-1.3588261000000001E-3</v>
      </c>
      <c r="M149">
        <v>-5.6372899999999997E-3</v>
      </c>
      <c r="N149">
        <v>5.7366175E-3</v>
      </c>
      <c r="O149" t="s">
        <v>532</v>
      </c>
    </row>
    <row r="150" spans="1:15" x14ac:dyDescent="0.3">
      <c r="A150" s="70">
        <v>42116</v>
      </c>
      <c r="B150">
        <v>177.2184753418</v>
      </c>
      <c r="C150">
        <v>98.506866455099996</v>
      </c>
      <c r="D150">
        <v>28.724407196000001</v>
      </c>
      <c r="E150">
        <v>0.53747838739999998</v>
      </c>
      <c r="F150">
        <v>20.0583171844</v>
      </c>
      <c r="G150">
        <v>113.83000183110001</v>
      </c>
      <c r="H150" t="s">
        <v>533</v>
      </c>
      <c r="I150">
        <v>4.9019615000000004E-3</v>
      </c>
      <c r="J150">
        <v>-1.53833042E-2</v>
      </c>
      <c r="K150">
        <v>1.33843134E-2</v>
      </c>
      <c r="L150">
        <v>1.12687126E-2</v>
      </c>
      <c r="M150">
        <v>1.0654259100000001E-2</v>
      </c>
      <c r="N150">
        <v>-1.35248816E-2</v>
      </c>
      <c r="O150" t="s">
        <v>534</v>
      </c>
    </row>
    <row r="151" spans="1:15" x14ac:dyDescent="0.3">
      <c r="A151" s="70">
        <v>42117</v>
      </c>
      <c r="B151">
        <v>177.66439819339999</v>
      </c>
      <c r="C151">
        <v>98.931053161600005</v>
      </c>
      <c r="D151">
        <v>28.9589004517</v>
      </c>
      <c r="E151">
        <v>0.535310328</v>
      </c>
      <c r="F151">
        <v>20.217742919900001</v>
      </c>
      <c r="G151">
        <v>114.6600036621</v>
      </c>
      <c r="H151" t="s">
        <v>535</v>
      </c>
      <c r="I151">
        <v>2.5130718999999998E-3</v>
      </c>
      <c r="J151">
        <v>4.2969187999999997E-3</v>
      </c>
      <c r="K151">
        <v>8.1304127000000007E-3</v>
      </c>
      <c r="L151">
        <v>-4.0419185E-3</v>
      </c>
      <c r="M151">
        <v>7.9166913000000005E-3</v>
      </c>
      <c r="N151">
        <v>7.2651360000000002E-3</v>
      </c>
      <c r="O151" t="s">
        <v>536</v>
      </c>
    </row>
    <row r="152" spans="1:15" x14ac:dyDescent="0.3">
      <c r="A152" s="70">
        <v>42118</v>
      </c>
      <c r="B152">
        <v>178.0767211914</v>
      </c>
      <c r="C152">
        <v>99.548065185499993</v>
      </c>
      <c r="D152">
        <v>29.095127105700001</v>
      </c>
      <c r="E152">
        <v>0.53073281049999999</v>
      </c>
      <c r="F152">
        <v>20.418497085599999</v>
      </c>
      <c r="G152">
        <v>113.0500030518</v>
      </c>
      <c r="H152" t="s">
        <v>537</v>
      </c>
      <c r="I152">
        <v>2.3181081000000002E-3</v>
      </c>
      <c r="J152">
        <v>6.2174198999999999E-3</v>
      </c>
      <c r="K152">
        <v>4.6931077999999996E-3</v>
      </c>
      <c r="L152">
        <v>-8.5879181999999991E-3</v>
      </c>
      <c r="M152">
        <v>9.8806286999999996E-3</v>
      </c>
      <c r="N152">
        <v>-1.41410337E-2</v>
      </c>
      <c r="O152" t="s">
        <v>538</v>
      </c>
    </row>
    <row r="153" spans="1:15" x14ac:dyDescent="0.3">
      <c r="A153" s="70">
        <v>42121</v>
      </c>
      <c r="B153">
        <v>177.33627319339999</v>
      </c>
      <c r="C153">
        <v>99.548065185499993</v>
      </c>
      <c r="D153">
        <v>29.624414443999999</v>
      </c>
      <c r="E153">
        <v>0.53482842450000001</v>
      </c>
      <c r="F153">
        <v>20.087835311900001</v>
      </c>
      <c r="G153">
        <v>115.33000183110001</v>
      </c>
      <c r="H153" t="s">
        <v>539</v>
      </c>
      <c r="I153">
        <v>-4.1666966999999999E-3</v>
      </c>
      <c r="J153">
        <v>0</v>
      </c>
      <c r="K153">
        <v>1.80281269E-2</v>
      </c>
      <c r="L153">
        <v>7.6872805999999997E-3</v>
      </c>
      <c r="M153">
        <v>-1.6326786400000001E-2</v>
      </c>
      <c r="N153">
        <v>1.9967374400000001E-2</v>
      </c>
      <c r="O153" t="s">
        <v>540</v>
      </c>
    </row>
    <row r="154" spans="1:15" x14ac:dyDescent="0.3">
      <c r="A154" s="70">
        <v>42122</v>
      </c>
      <c r="B154">
        <v>177.90002441409999</v>
      </c>
      <c r="C154">
        <v>98.175209045399995</v>
      </c>
      <c r="D154">
        <v>29.1576595306</v>
      </c>
      <c r="E154">
        <v>0.53747838739999998</v>
      </c>
      <c r="F154">
        <v>20.294500351</v>
      </c>
      <c r="G154">
        <v>116.33000183110001</v>
      </c>
      <c r="H154" t="s">
        <v>541</v>
      </c>
      <c r="I154">
        <v>3.1739531999999998E-3</v>
      </c>
      <c r="J154">
        <v>-1.38868649E-2</v>
      </c>
      <c r="K154">
        <v>-1.5881192700000001E-2</v>
      </c>
      <c r="L154">
        <v>4.9425561000000003E-3</v>
      </c>
      <c r="M154">
        <v>1.0235507200000001E-2</v>
      </c>
      <c r="N154">
        <v>8.6333955E-3</v>
      </c>
      <c r="O154" t="s">
        <v>542</v>
      </c>
    </row>
    <row r="155" spans="1:15" x14ac:dyDescent="0.3">
      <c r="A155" s="70">
        <v>42123</v>
      </c>
      <c r="B155">
        <v>177.16801452639999</v>
      </c>
      <c r="C155">
        <v>96.972061157200002</v>
      </c>
      <c r="D155">
        <v>28.728872299199999</v>
      </c>
      <c r="E155">
        <v>0.533382833</v>
      </c>
      <c r="F155">
        <v>20.3181171417</v>
      </c>
      <c r="G155">
        <v>115.5100021362</v>
      </c>
      <c r="H155" t="s">
        <v>543</v>
      </c>
      <c r="I155">
        <v>-4.1232150000000004E-3</v>
      </c>
      <c r="J155">
        <v>-1.23308221E-2</v>
      </c>
      <c r="K155">
        <v>-1.48150204E-2</v>
      </c>
      <c r="L155">
        <v>-7.6491225000000001E-3</v>
      </c>
      <c r="M155">
        <v>1.1630274E-3</v>
      </c>
      <c r="N155">
        <v>-7.0738707999999997E-3</v>
      </c>
      <c r="O155" t="s">
        <v>544</v>
      </c>
    </row>
    <row r="156" spans="1:15" x14ac:dyDescent="0.3">
      <c r="A156" s="70">
        <v>42124</v>
      </c>
      <c r="B156">
        <v>175.3927307129</v>
      </c>
      <c r="C156">
        <v>97.141685485799997</v>
      </c>
      <c r="D156">
        <v>27.9494609833</v>
      </c>
      <c r="E156">
        <v>0.53482842450000001</v>
      </c>
      <c r="F156">
        <v>20.093742370600001</v>
      </c>
      <c r="G156">
        <v>113.4700012207</v>
      </c>
      <c r="H156" t="s">
        <v>545</v>
      </c>
      <c r="I156">
        <v>-1.00708819E-2</v>
      </c>
      <c r="J156">
        <v>1.7476802E-3</v>
      </c>
      <c r="K156">
        <v>-2.7504706199999999E-2</v>
      </c>
      <c r="L156">
        <v>2.7065663999999998E-3</v>
      </c>
      <c r="M156">
        <v>-1.1104516300000001E-2</v>
      </c>
      <c r="N156">
        <v>-1.7818629200000002E-2</v>
      </c>
      <c r="O156" t="s">
        <v>546</v>
      </c>
    </row>
    <row r="157" spans="1:15" x14ac:dyDescent="0.3">
      <c r="A157" s="70">
        <v>42125</v>
      </c>
      <c r="B157">
        <v>177.2942199707</v>
      </c>
      <c r="C157">
        <v>95.833999633800005</v>
      </c>
      <c r="D157">
        <v>28.798109054600001</v>
      </c>
      <c r="E157">
        <v>0.54807865619999996</v>
      </c>
      <c r="F157">
        <v>20.1882209778</v>
      </c>
      <c r="G157">
        <v>113.08000183110001</v>
      </c>
      <c r="H157" t="s">
        <v>547</v>
      </c>
      <c r="I157">
        <v>1.07829772E-2</v>
      </c>
      <c r="J157">
        <v>-1.35530636E-2</v>
      </c>
      <c r="K157">
        <v>2.99118128E-2</v>
      </c>
      <c r="L157">
        <v>2.4472816299999998E-2</v>
      </c>
      <c r="M157">
        <v>4.6908727000000002E-3</v>
      </c>
      <c r="N157">
        <v>-3.4429464999999999E-3</v>
      </c>
      <c r="O157" t="s">
        <v>548</v>
      </c>
    </row>
    <row r="158" spans="1:15" x14ac:dyDescent="0.3">
      <c r="A158" s="70">
        <v>42128</v>
      </c>
      <c r="B158">
        <v>177.79901123050001</v>
      </c>
      <c r="C158">
        <v>94.929862976099997</v>
      </c>
      <c r="D158">
        <v>28.7422714233</v>
      </c>
      <c r="E158">
        <v>0.54470568900000005</v>
      </c>
      <c r="F158">
        <v>20.341741561900001</v>
      </c>
      <c r="G158">
        <v>114.0999984741</v>
      </c>
      <c r="H158" t="s">
        <v>549</v>
      </c>
      <c r="I158">
        <v>2.8431496999999999E-3</v>
      </c>
      <c r="J158">
        <v>-9.4791897999999992E-3</v>
      </c>
      <c r="K158">
        <v>-1.9408161E-3</v>
      </c>
      <c r="L158">
        <v>-6.1731813000000003E-3</v>
      </c>
      <c r="M158">
        <v>7.5756950999999999E-3</v>
      </c>
      <c r="N158">
        <v>8.9796944999999996E-3</v>
      </c>
      <c r="O158" t="s">
        <v>550</v>
      </c>
    </row>
    <row r="159" spans="1:15" x14ac:dyDescent="0.3">
      <c r="A159" s="70">
        <v>42129</v>
      </c>
      <c r="B159">
        <v>175.76287841800001</v>
      </c>
      <c r="C159">
        <v>94.798400878899997</v>
      </c>
      <c r="D159">
        <v>28.094621658299999</v>
      </c>
      <c r="E159">
        <v>0.53073281049999999</v>
      </c>
      <c r="F159">
        <v>19.928405761699999</v>
      </c>
      <c r="G159">
        <v>114.41999816889999</v>
      </c>
      <c r="H159" t="s">
        <v>551</v>
      </c>
      <c r="I159">
        <v>-1.1517957000000001E-2</v>
      </c>
      <c r="J159">
        <v>-1.3857937E-3</v>
      </c>
      <c r="K159">
        <v>-2.2790753100000002E-2</v>
      </c>
      <c r="L159">
        <v>-2.5986915700000002E-2</v>
      </c>
      <c r="M159">
        <v>-2.0528870300000002E-2</v>
      </c>
      <c r="N159">
        <v>2.8006292999999999E-3</v>
      </c>
      <c r="O159" t="s">
        <v>552</v>
      </c>
    </row>
    <row r="160" spans="1:15" x14ac:dyDescent="0.3">
      <c r="A160" s="70">
        <v>42130</v>
      </c>
      <c r="B160">
        <v>175.03932189939999</v>
      </c>
      <c r="C160">
        <v>93.175445556599996</v>
      </c>
      <c r="D160">
        <v>27.918197631799998</v>
      </c>
      <c r="E160">
        <v>0.5324194431</v>
      </c>
      <c r="F160">
        <v>19.709934234599999</v>
      </c>
      <c r="G160">
        <v>114.36000061039999</v>
      </c>
      <c r="H160" t="s">
        <v>553</v>
      </c>
      <c r="I160">
        <v>-4.1251596999999996E-3</v>
      </c>
      <c r="J160">
        <v>-1.72683135E-2</v>
      </c>
      <c r="K160">
        <v>-6.2994369000000001E-3</v>
      </c>
      <c r="L160">
        <v>3.1728927999999999E-3</v>
      </c>
      <c r="M160">
        <v>-1.10233546E-2</v>
      </c>
      <c r="N160">
        <v>-5.2450000000000001E-4</v>
      </c>
      <c r="O160" t="s">
        <v>554</v>
      </c>
    </row>
    <row r="161" spans="1:15" x14ac:dyDescent="0.3">
      <c r="A161" s="70">
        <v>42131</v>
      </c>
      <c r="B161">
        <v>175.73767089840001</v>
      </c>
      <c r="C161">
        <v>94.427444457999997</v>
      </c>
      <c r="D161">
        <v>28.090873718299999</v>
      </c>
      <c r="E161">
        <v>0.54181492330000003</v>
      </c>
      <c r="F161">
        <v>19.721742630000001</v>
      </c>
      <c r="G161">
        <v>113.41999816889999</v>
      </c>
      <c r="H161" t="s">
        <v>555</v>
      </c>
      <c r="I161">
        <v>3.9817315999999998E-3</v>
      </c>
      <c r="J161">
        <v>1.3347528799999999E-2</v>
      </c>
      <c r="K161">
        <v>6.1660237999999999E-3</v>
      </c>
      <c r="L161">
        <v>1.7492867499999998E-2</v>
      </c>
      <c r="M161">
        <v>5.9892940000000003E-4</v>
      </c>
      <c r="N161">
        <v>-8.2536463000000004E-3</v>
      </c>
      <c r="O161" t="s">
        <v>556</v>
      </c>
    </row>
    <row r="162" spans="1:15" x14ac:dyDescent="0.3">
      <c r="A162" s="70">
        <v>42132</v>
      </c>
      <c r="B162">
        <v>178.0514831543</v>
      </c>
      <c r="C162">
        <v>94.682441711400003</v>
      </c>
      <c r="D162">
        <v>28.620132446300001</v>
      </c>
      <c r="E162">
        <v>0.50182330610000003</v>
      </c>
      <c r="F162">
        <v>20.016977310200001</v>
      </c>
      <c r="G162">
        <v>113.9700012207</v>
      </c>
      <c r="H162" t="s">
        <v>557</v>
      </c>
      <c r="I162">
        <v>1.30803628E-2</v>
      </c>
      <c r="J162">
        <v>2.6968172999999999E-3</v>
      </c>
      <c r="K162">
        <v>1.8665656999999999E-2</v>
      </c>
      <c r="L162">
        <v>-7.66763954E-2</v>
      </c>
      <c r="M162">
        <v>1.4859064999999999E-2</v>
      </c>
      <c r="N162">
        <v>4.8375401E-3</v>
      </c>
      <c r="O162" t="s">
        <v>558</v>
      </c>
    </row>
    <row r="163" spans="1:15" x14ac:dyDescent="0.3">
      <c r="A163" s="70">
        <v>42135</v>
      </c>
      <c r="B163">
        <v>177.20167541500001</v>
      </c>
      <c r="C163">
        <v>92.379371643100001</v>
      </c>
      <c r="D163">
        <v>28.328586578399999</v>
      </c>
      <c r="E163">
        <v>0.49700483680000002</v>
      </c>
      <c r="F163">
        <v>19.928405761699999</v>
      </c>
      <c r="G163">
        <v>113.5299987793</v>
      </c>
      <c r="H163" t="s">
        <v>559</v>
      </c>
      <c r="I163">
        <v>-4.7842466E-3</v>
      </c>
      <c r="J163">
        <v>-2.4624870300000001E-2</v>
      </c>
      <c r="K163">
        <v>-1.0238980599999999E-2</v>
      </c>
      <c r="L163">
        <v>-9.6483197999999992E-3</v>
      </c>
      <c r="M163">
        <v>-4.4346398E-3</v>
      </c>
      <c r="N163">
        <v>-3.8681582000000001E-3</v>
      </c>
      <c r="O163" t="s">
        <v>560</v>
      </c>
    </row>
    <row r="164" spans="1:15" x14ac:dyDescent="0.3">
      <c r="A164" s="70">
        <v>42136</v>
      </c>
      <c r="B164">
        <v>176.67153930660001</v>
      </c>
      <c r="C164">
        <v>92.6189575195</v>
      </c>
      <c r="D164">
        <v>28.227676391599999</v>
      </c>
      <c r="E164">
        <v>0.50182330610000003</v>
      </c>
      <c r="F164">
        <v>19.863460540799998</v>
      </c>
      <c r="G164">
        <v>114.5</v>
      </c>
      <c r="H164" t="s">
        <v>561</v>
      </c>
      <c r="I164">
        <v>-2.9961946E-3</v>
      </c>
      <c r="J164">
        <v>2.5901423999999998E-3</v>
      </c>
      <c r="K164">
        <v>-3.5684923E-3</v>
      </c>
      <c r="L164">
        <v>9.6483197999999992E-3</v>
      </c>
      <c r="M164">
        <v>-3.2642488999999998E-3</v>
      </c>
      <c r="N164">
        <v>8.5077146000000006E-3</v>
      </c>
      <c r="O164" t="s">
        <v>562</v>
      </c>
    </row>
    <row r="165" spans="1:15" x14ac:dyDescent="0.3">
      <c r="A165" s="70">
        <v>42137</v>
      </c>
      <c r="B165">
        <v>176.70527648929999</v>
      </c>
      <c r="C165">
        <v>91.877021789599993</v>
      </c>
      <c r="D165">
        <v>28.259071350100001</v>
      </c>
      <c r="E165">
        <v>0.50471425059999997</v>
      </c>
      <c r="F165">
        <v>19.656785965000001</v>
      </c>
      <c r="G165">
        <v>116.5500030518</v>
      </c>
      <c r="H165" t="s">
        <v>563</v>
      </c>
      <c r="I165">
        <v>1.909417E-4</v>
      </c>
      <c r="J165">
        <v>-8.0428823999999996E-3</v>
      </c>
      <c r="K165">
        <v>1.1115868E-3</v>
      </c>
      <c r="L165">
        <v>5.7443507999999999E-3</v>
      </c>
      <c r="M165">
        <v>-1.04592698E-2</v>
      </c>
      <c r="N165">
        <v>1.7745568699999999E-2</v>
      </c>
      <c r="O165" t="s">
        <v>564</v>
      </c>
    </row>
    <row r="166" spans="1:15" x14ac:dyDescent="0.3">
      <c r="A166" s="70">
        <v>42138</v>
      </c>
      <c r="B166">
        <v>178.54789733889999</v>
      </c>
      <c r="C166">
        <v>92.124290466299996</v>
      </c>
      <c r="D166">
        <v>28.918394088700001</v>
      </c>
      <c r="E166">
        <v>0.51290541889999997</v>
      </c>
      <c r="F166">
        <v>19.828025817899999</v>
      </c>
      <c r="G166">
        <v>117.1800003052</v>
      </c>
      <c r="H166" t="s">
        <v>565</v>
      </c>
      <c r="I166">
        <v>1.0373657499999999E-2</v>
      </c>
      <c r="J166">
        <v>2.6876855000000002E-3</v>
      </c>
      <c r="K166">
        <v>2.30633505E-2</v>
      </c>
      <c r="L166">
        <v>1.6099030800000001E-2</v>
      </c>
      <c r="M166">
        <v>8.6737618000000006E-3</v>
      </c>
      <c r="N166">
        <v>5.3908250999999997E-3</v>
      </c>
      <c r="O166" t="s">
        <v>566</v>
      </c>
    </row>
    <row r="167" spans="1:15" x14ac:dyDescent="0.3">
      <c r="A167" s="70">
        <v>42139</v>
      </c>
      <c r="B167">
        <v>178.74137878420001</v>
      </c>
      <c r="C167">
        <v>93.971504211400003</v>
      </c>
      <c r="D167">
        <v>28.878030776999999</v>
      </c>
      <c r="E167">
        <v>0.51314622160000001</v>
      </c>
      <c r="F167">
        <v>20.034692764300001</v>
      </c>
      <c r="G167">
        <v>117.5299987793</v>
      </c>
      <c r="H167" t="s">
        <v>567</v>
      </c>
      <c r="I167">
        <v>1.0830522E-3</v>
      </c>
      <c r="J167">
        <v>1.9852940999999999E-2</v>
      </c>
      <c r="K167">
        <v>-1.396741E-3</v>
      </c>
      <c r="L167">
        <v>4.693775E-4</v>
      </c>
      <c r="M167">
        <v>1.03690268E-2</v>
      </c>
      <c r="N167">
        <v>2.9823929999999998E-3</v>
      </c>
      <c r="O167" t="s">
        <v>568</v>
      </c>
    </row>
    <row r="168" spans="1:15" x14ac:dyDescent="0.3">
      <c r="A168" s="70">
        <v>42142</v>
      </c>
      <c r="B168">
        <v>179.29670715329999</v>
      </c>
      <c r="C168">
        <v>92.394821167000003</v>
      </c>
      <c r="D168">
        <v>29.196485519399999</v>
      </c>
      <c r="E168">
        <v>0.51242339609999998</v>
      </c>
      <c r="F168">
        <v>20.241361617999999</v>
      </c>
      <c r="G168">
        <v>117.5199966431</v>
      </c>
      <c r="H168" t="s">
        <v>569</v>
      </c>
      <c r="I168">
        <v>3.1020656E-3</v>
      </c>
      <c r="J168">
        <v>-1.69206605E-2</v>
      </c>
      <c r="K168">
        <v>1.09672178E-2</v>
      </c>
      <c r="L168">
        <v>-1.4096082E-3</v>
      </c>
      <c r="M168">
        <v>1.02627068E-2</v>
      </c>
      <c r="N168">
        <v>-8.5106500000000002E-5</v>
      </c>
      <c r="O168" t="s">
        <v>570</v>
      </c>
    </row>
    <row r="169" spans="1:15" x14ac:dyDescent="0.3">
      <c r="A169" s="70">
        <v>42143</v>
      </c>
      <c r="B169">
        <v>179.23782348629999</v>
      </c>
      <c r="C169">
        <v>91.575607299799998</v>
      </c>
      <c r="D169">
        <v>29.169563293500001</v>
      </c>
      <c r="E169">
        <v>0.50922852750000003</v>
      </c>
      <c r="F169">
        <v>20.430309295699999</v>
      </c>
      <c r="G169">
        <v>115.88999938960001</v>
      </c>
      <c r="H169" t="s">
        <v>571</v>
      </c>
      <c r="I169">
        <v>-3.2846859999999999E-4</v>
      </c>
      <c r="J169">
        <v>-8.9059887000000008E-3</v>
      </c>
      <c r="K169">
        <v>-9.2253039999999999E-4</v>
      </c>
      <c r="L169">
        <v>-6.2543395E-3</v>
      </c>
      <c r="M169">
        <v>9.2914321999999997E-3</v>
      </c>
      <c r="N169">
        <v>-1.3967043199999999E-2</v>
      </c>
      <c r="O169" t="s">
        <v>572</v>
      </c>
    </row>
    <row r="170" spans="1:15" x14ac:dyDescent="0.3">
      <c r="A170" s="70">
        <v>42144</v>
      </c>
      <c r="B170">
        <v>179.11157226559999</v>
      </c>
      <c r="C170">
        <v>91.730171203599994</v>
      </c>
      <c r="D170">
        <v>29.1673297882</v>
      </c>
      <c r="E170">
        <v>0.50922852750000003</v>
      </c>
      <c r="F170">
        <v>20.577924728399999</v>
      </c>
      <c r="G170">
        <v>116.08000183110001</v>
      </c>
      <c r="H170" t="s">
        <v>573</v>
      </c>
      <c r="I170">
        <v>-7.046264E-4</v>
      </c>
      <c r="J170">
        <v>1.6864054999999999E-3</v>
      </c>
      <c r="K170">
        <v>-7.6572700000000006E-5</v>
      </c>
      <c r="L170">
        <v>0</v>
      </c>
      <c r="M170">
        <v>7.1993381E-3</v>
      </c>
      <c r="N170">
        <v>1.6381643E-3</v>
      </c>
      <c r="O170" t="s">
        <v>574</v>
      </c>
    </row>
    <row r="171" spans="1:15" x14ac:dyDescent="0.3">
      <c r="A171" s="70">
        <v>42145</v>
      </c>
      <c r="B171">
        <v>179.63327026370001</v>
      </c>
      <c r="C171">
        <v>93.0131149292</v>
      </c>
      <c r="D171">
        <v>29.465585708599999</v>
      </c>
      <c r="E171">
        <v>0.50559818739999995</v>
      </c>
      <c r="F171">
        <v>20.406688690199999</v>
      </c>
      <c r="G171">
        <v>115.6900024414</v>
      </c>
      <c r="H171" t="s">
        <v>575</v>
      </c>
      <c r="I171">
        <v>2.9084648000000002E-3</v>
      </c>
      <c r="J171">
        <v>1.3889158E-2</v>
      </c>
      <c r="K171">
        <v>1.01737562E-2</v>
      </c>
      <c r="L171">
        <v>-7.1546314999999996E-3</v>
      </c>
      <c r="M171">
        <v>-8.3561620000000003E-3</v>
      </c>
      <c r="N171">
        <v>-3.3654032E-3</v>
      </c>
      <c r="O171" t="s">
        <v>576</v>
      </c>
    </row>
    <row r="172" spans="1:15" x14ac:dyDescent="0.3">
      <c r="A172" s="70">
        <v>42146</v>
      </c>
      <c r="B172">
        <v>179.2041015625</v>
      </c>
      <c r="C172">
        <v>93.051727294900004</v>
      </c>
      <c r="D172">
        <v>29.723485946699999</v>
      </c>
      <c r="E172">
        <v>0.50487208370000003</v>
      </c>
      <c r="F172">
        <v>20.324026107800002</v>
      </c>
      <c r="G172">
        <v>115.5999984741</v>
      </c>
      <c r="H172" t="s">
        <v>577</v>
      </c>
      <c r="I172">
        <v>-2.3919967000000002E-3</v>
      </c>
      <c r="J172">
        <v>4.1504200000000002E-4</v>
      </c>
      <c r="K172">
        <v>8.7145096999999994E-3</v>
      </c>
      <c r="L172">
        <v>-1.4371604E-3</v>
      </c>
      <c r="M172">
        <v>-4.0589857999999996E-3</v>
      </c>
      <c r="N172">
        <v>-7.7827810000000001E-4</v>
      </c>
      <c r="O172" t="s">
        <v>578</v>
      </c>
    </row>
    <row r="173" spans="1:15" x14ac:dyDescent="0.3">
      <c r="A173" s="70">
        <v>42150</v>
      </c>
      <c r="B173">
        <v>177.27734375</v>
      </c>
      <c r="C173">
        <v>94.643814086899994</v>
      </c>
      <c r="D173">
        <v>29.068645477299999</v>
      </c>
      <c r="E173">
        <v>0.50172573330000003</v>
      </c>
      <c r="F173">
        <v>20.2649745941</v>
      </c>
      <c r="G173">
        <v>113.9100036621</v>
      </c>
      <c r="H173" t="s">
        <v>579</v>
      </c>
      <c r="I173">
        <v>-1.08099684E-2</v>
      </c>
      <c r="J173">
        <v>1.6964973899999999E-2</v>
      </c>
      <c r="K173">
        <v>-2.2277387700000002E-2</v>
      </c>
      <c r="L173">
        <v>-6.2514752000000003E-3</v>
      </c>
      <c r="M173">
        <v>-2.9097318999999999E-3</v>
      </c>
      <c r="N173">
        <v>-1.4727248E-2</v>
      </c>
      <c r="O173" t="s">
        <v>580</v>
      </c>
    </row>
    <row r="174" spans="1:15" x14ac:dyDescent="0.3">
      <c r="A174" s="70">
        <v>42151</v>
      </c>
      <c r="B174">
        <v>178.9601135254</v>
      </c>
      <c r="C174">
        <v>94.860229492200006</v>
      </c>
      <c r="D174">
        <v>29.6113624573</v>
      </c>
      <c r="E174">
        <v>0.52859091759999999</v>
      </c>
      <c r="F174">
        <v>20.471649169900001</v>
      </c>
      <c r="G174">
        <v>113.88999938960001</v>
      </c>
      <c r="H174" t="s">
        <v>581</v>
      </c>
      <c r="I174">
        <v>9.4475315000000001E-3</v>
      </c>
      <c r="J174">
        <v>2.2840198999999999E-3</v>
      </c>
      <c r="K174">
        <v>1.8498036200000002E-2</v>
      </c>
      <c r="L174">
        <v>5.2161197700000002E-2</v>
      </c>
      <c r="M174">
        <v>1.01469552E-2</v>
      </c>
      <c r="N174">
        <v>-1.756301E-4</v>
      </c>
      <c r="O174" t="s">
        <v>582</v>
      </c>
    </row>
    <row r="175" spans="1:15" x14ac:dyDescent="0.3">
      <c r="A175" s="70">
        <v>42152</v>
      </c>
      <c r="B175">
        <v>178.7582244873</v>
      </c>
      <c r="C175">
        <v>94.628379821799996</v>
      </c>
      <c r="D175">
        <v>29.553052902200001</v>
      </c>
      <c r="E175">
        <v>0.53585189580000003</v>
      </c>
      <c r="F175">
        <v>20.548402786299999</v>
      </c>
      <c r="G175">
        <v>114.0199966431</v>
      </c>
      <c r="H175" t="s">
        <v>583</v>
      </c>
      <c r="I175">
        <v>-1.1287599000000001E-3</v>
      </c>
      <c r="J175">
        <v>-2.4471104999999999E-3</v>
      </c>
      <c r="K175">
        <v>-1.9711029000000001E-3</v>
      </c>
      <c r="L175">
        <v>1.3642989100000001E-2</v>
      </c>
      <c r="M175">
        <v>3.7422530000000001E-3</v>
      </c>
      <c r="N175">
        <v>1.1407772E-3</v>
      </c>
      <c r="O175" t="s">
        <v>584</v>
      </c>
    </row>
    <row r="176" spans="1:15" x14ac:dyDescent="0.3">
      <c r="A176" s="70">
        <v>42153</v>
      </c>
      <c r="B176">
        <v>177.64756774899999</v>
      </c>
      <c r="C176">
        <v>94.837043762199997</v>
      </c>
      <c r="D176">
        <v>29.216657638499999</v>
      </c>
      <c r="E176">
        <v>0.53560978169999995</v>
      </c>
      <c r="F176">
        <v>20.495267867999999</v>
      </c>
      <c r="G176">
        <v>114.0999984741</v>
      </c>
      <c r="H176" t="s">
        <v>585</v>
      </c>
      <c r="I176">
        <v>-6.2325604999999996E-3</v>
      </c>
      <c r="J176">
        <v>2.2026607000000002E-3</v>
      </c>
      <c r="K176">
        <v>-1.1448037899999999E-2</v>
      </c>
      <c r="L176">
        <v>-4.5193229999999999E-4</v>
      </c>
      <c r="M176">
        <v>-2.5891908000000002E-3</v>
      </c>
      <c r="N176">
        <v>7.0140130000000004E-4</v>
      </c>
      <c r="O176" t="s">
        <v>586</v>
      </c>
    </row>
    <row r="177" spans="1:15" x14ac:dyDescent="0.3">
      <c r="A177" s="70">
        <v>42156</v>
      </c>
      <c r="B177">
        <v>178.00941467289999</v>
      </c>
      <c r="C177">
        <v>93.817741393999995</v>
      </c>
      <c r="D177">
        <v>29.274965286299999</v>
      </c>
      <c r="E177">
        <v>0.54166042800000003</v>
      </c>
      <c r="F177">
        <v>20.530689239499999</v>
      </c>
      <c r="G177">
        <v>114</v>
      </c>
      <c r="H177" t="s">
        <v>587</v>
      </c>
      <c r="I177">
        <v>2.0348091999999999E-3</v>
      </c>
      <c r="J177">
        <v>-1.08061111E-2</v>
      </c>
      <c r="K177">
        <v>1.9937100000000001E-3</v>
      </c>
      <c r="L177">
        <v>1.1233411800000001E-2</v>
      </c>
      <c r="M177">
        <v>1.7267789999999999E-3</v>
      </c>
      <c r="N177">
        <v>-8.7679510000000002E-4</v>
      </c>
      <c r="O177" t="s">
        <v>588</v>
      </c>
    </row>
    <row r="178" spans="1:15" x14ac:dyDescent="0.3">
      <c r="A178" s="70">
        <v>42157</v>
      </c>
      <c r="B178">
        <v>177.8327331543</v>
      </c>
      <c r="C178">
        <v>92.508842468300003</v>
      </c>
      <c r="D178">
        <v>29.144903183</v>
      </c>
      <c r="E178">
        <v>0.53101128340000003</v>
      </c>
      <c r="F178">
        <v>20.166305542</v>
      </c>
      <c r="G178">
        <v>114.4599990845</v>
      </c>
      <c r="H178" t="s">
        <v>589</v>
      </c>
      <c r="I178">
        <v>-9.930332E-4</v>
      </c>
      <c r="J178">
        <v>-1.40497446E-2</v>
      </c>
      <c r="K178">
        <v>-4.4526740999999998E-3</v>
      </c>
      <c r="L178">
        <v>-1.9856018199999999E-2</v>
      </c>
      <c r="M178">
        <v>-1.79076336E-2</v>
      </c>
      <c r="N178">
        <v>4.0269605999999998E-3</v>
      </c>
      <c r="O178" t="s">
        <v>590</v>
      </c>
    </row>
    <row r="179" spans="1:15" x14ac:dyDescent="0.3">
      <c r="A179" s="70">
        <v>42158</v>
      </c>
      <c r="B179">
        <v>178.30387878420001</v>
      </c>
      <c r="C179">
        <v>91.021774292000003</v>
      </c>
      <c r="D179">
        <v>29.180770874</v>
      </c>
      <c r="E179">
        <v>0.52520251269999996</v>
      </c>
      <c r="F179">
        <v>19.944414138799999</v>
      </c>
      <c r="G179">
        <v>113.63999938960001</v>
      </c>
      <c r="H179" t="s">
        <v>591</v>
      </c>
      <c r="I179">
        <v>2.6458718E-3</v>
      </c>
      <c r="J179">
        <v>-1.6205478400000001E-2</v>
      </c>
      <c r="K179">
        <v>1.2299111E-3</v>
      </c>
      <c r="L179">
        <v>-1.0999343599999999E-2</v>
      </c>
      <c r="M179">
        <v>-1.1064058099999999E-2</v>
      </c>
      <c r="N179">
        <v>-7.1898574000000002E-3</v>
      </c>
      <c r="O179" t="s">
        <v>592</v>
      </c>
    </row>
    <row r="180" spans="1:15" x14ac:dyDescent="0.3">
      <c r="A180" s="70">
        <v>42159</v>
      </c>
      <c r="B180">
        <v>176.79777526859999</v>
      </c>
      <c r="C180">
        <v>92.206817627000007</v>
      </c>
      <c r="D180">
        <v>29.010339736900001</v>
      </c>
      <c r="E180">
        <v>0.53464168310000004</v>
      </c>
      <c r="F180">
        <v>19.938072204600001</v>
      </c>
      <c r="G180">
        <v>112.8399963379</v>
      </c>
      <c r="H180" t="s">
        <v>593</v>
      </c>
      <c r="I180">
        <v>-8.4827120999999995E-3</v>
      </c>
      <c r="J180">
        <v>1.2935315899999999E-2</v>
      </c>
      <c r="K180">
        <v>-5.8576514999999999E-3</v>
      </c>
      <c r="L180">
        <v>1.7812844500000001E-2</v>
      </c>
      <c r="M180">
        <v>-3.1803099999999998E-4</v>
      </c>
      <c r="N180">
        <v>-7.0646978999999999E-3</v>
      </c>
      <c r="O180" t="s">
        <v>594</v>
      </c>
    </row>
    <row r="181" spans="1:15" x14ac:dyDescent="0.3">
      <c r="A181" s="70">
        <v>42160</v>
      </c>
      <c r="B181">
        <v>176.49491882320001</v>
      </c>
      <c r="C181">
        <v>91.083747863799999</v>
      </c>
      <c r="D181">
        <v>28.851114273099999</v>
      </c>
      <c r="E181">
        <v>0.5387561917</v>
      </c>
      <c r="F181">
        <v>19.62109375</v>
      </c>
      <c r="G181">
        <v>112.2399978638</v>
      </c>
      <c r="H181" t="s">
        <v>595</v>
      </c>
      <c r="I181">
        <v>-1.7144794E-3</v>
      </c>
      <c r="J181">
        <v>-1.22546822E-2</v>
      </c>
      <c r="K181">
        <v>-5.5036939000000003E-3</v>
      </c>
      <c r="L181">
        <v>7.6663627999999998E-3</v>
      </c>
      <c r="M181">
        <v>-1.60258808E-2</v>
      </c>
      <c r="N181">
        <v>-5.3314369E-3</v>
      </c>
      <c r="O181" t="s">
        <v>596</v>
      </c>
    </row>
    <row r="182" spans="1:15" x14ac:dyDescent="0.3">
      <c r="A182" s="70">
        <v>42163</v>
      </c>
      <c r="B182">
        <v>175.40954589840001</v>
      </c>
      <c r="C182">
        <v>90.983016967799998</v>
      </c>
      <c r="D182">
        <v>28.660495758100001</v>
      </c>
      <c r="E182">
        <v>0.52641272539999995</v>
      </c>
      <c r="F182">
        <v>19.3278446198</v>
      </c>
      <c r="G182">
        <v>112.5699996948</v>
      </c>
      <c r="H182" t="s">
        <v>597</v>
      </c>
      <c r="I182">
        <v>-6.1685854E-3</v>
      </c>
      <c r="J182">
        <v>-1.1065271E-3</v>
      </c>
      <c r="K182">
        <v>-6.6288950000000001E-3</v>
      </c>
      <c r="L182">
        <v>-2.3177579899999998E-2</v>
      </c>
      <c r="M182">
        <v>-1.50584167E-2</v>
      </c>
      <c r="N182">
        <v>2.9358308999999998E-3</v>
      </c>
      <c r="O182" t="s">
        <v>598</v>
      </c>
    </row>
    <row r="183" spans="1:15" x14ac:dyDescent="0.3">
      <c r="A183" s="70">
        <v>42164</v>
      </c>
      <c r="B183">
        <v>175.38430786129999</v>
      </c>
      <c r="C183">
        <v>90.262756347700005</v>
      </c>
      <c r="D183">
        <v>28.575269699100001</v>
      </c>
      <c r="E183">
        <v>0.52907490729999995</v>
      </c>
      <c r="F183">
        <v>19.3150100708</v>
      </c>
      <c r="G183">
        <v>112.8199996948</v>
      </c>
      <c r="H183" t="s">
        <v>599</v>
      </c>
      <c r="I183">
        <v>-1.43891E-4</v>
      </c>
      <c r="J183">
        <v>-7.9479306E-3</v>
      </c>
      <c r="K183">
        <v>-2.9780722000000001E-3</v>
      </c>
      <c r="L183">
        <v>5.0444692999999999E-3</v>
      </c>
      <c r="M183">
        <v>-6.6426509999999996E-4</v>
      </c>
      <c r="N183">
        <v>2.218378E-3</v>
      </c>
      <c r="O183" t="s">
        <v>600</v>
      </c>
    </row>
    <row r="184" spans="1:15" x14ac:dyDescent="0.3">
      <c r="A184" s="70">
        <v>42165</v>
      </c>
      <c r="B184">
        <v>177.48770141599999</v>
      </c>
      <c r="C184">
        <v>89.472709655800003</v>
      </c>
      <c r="D184">
        <v>28.902698516800001</v>
      </c>
      <c r="E184">
        <v>0.51963597539999995</v>
      </c>
      <c r="F184">
        <v>19.3920097351</v>
      </c>
      <c r="G184">
        <v>113.7799987793</v>
      </c>
      <c r="H184" t="s">
        <v>601</v>
      </c>
      <c r="I184">
        <v>1.1921707700000001E-2</v>
      </c>
      <c r="J184">
        <v>-8.7912731000000001E-3</v>
      </c>
      <c r="K184">
        <v>1.13933171E-2</v>
      </c>
      <c r="L184">
        <v>-1.8001504500000001E-2</v>
      </c>
      <c r="M184">
        <v>3.9785944000000004E-3</v>
      </c>
      <c r="N184">
        <v>8.4731230000000008E-3</v>
      </c>
      <c r="O184" t="s">
        <v>602</v>
      </c>
    </row>
    <row r="185" spans="1:15" x14ac:dyDescent="0.3">
      <c r="A185" s="70">
        <v>42166</v>
      </c>
      <c r="B185">
        <v>178.0598602295</v>
      </c>
      <c r="C185">
        <v>91.354782104500003</v>
      </c>
      <c r="D185">
        <v>28.837661743200002</v>
      </c>
      <c r="E185">
        <v>0.52520251269999996</v>
      </c>
      <c r="F185">
        <v>19.5909385681</v>
      </c>
      <c r="G185">
        <v>113.2600021362</v>
      </c>
      <c r="H185" t="s">
        <v>603</v>
      </c>
      <c r="I185">
        <v>3.2184685000000001E-3</v>
      </c>
      <c r="J185">
        <v>2.0816972E-2</v>
      </c>
      <c r="K185">
        <v>-2.2527328000000002E-3</v>
      </c>
      <c r="L185">
        <v>1.0655407699999999E-2</v>
      </c>
      <c r="M185">
        <v>1.02060295E-2</v>
      </c>
      <c r="N185">
        <v>-4.5806689999999999E-3</v>
      </c>
      <c r="O185" t="s">
        <v>604</v>
      </c>
    </row>
    <row r="186" spans="1:15" x14ac:dyDescent="0.3">
      <c r="A186" s="70">
        <v>42167</v>
      </c>
      <c r="B186">
        <v>176.6968383789</v>
      </c>
      <c r="C186">
        <v>91.354782104500003</v>
      </c>
      <c r="D186">
        <v>28.519208908100001</v>
      </c>
      <c r="E186">
        <v>0.510923028</v>
      </c>
      <c r="F186">
        <v>19.347095489499999</v>
      </c>
      <c r="G186">
        <v>113.2300033569</v>
      </c>
      <c r="H186" t="s">
        <v>605</v>
      </c>
      <c r="I186">
        <v>-7.6843006E-3</v>
      </c>
      <c r="J186">
        <v>0</v>
      </c>
      <c r="K186">
        <v>-1.1104375200000001E-2</v>
      </c>
      <c r="L186">
        <v>-2.7564978100000002E-2</v>
      </c>
      <c r="M186">
        <v>-1.25248371E-2</v>
      </c>
      <c r="N186">
        <v>-2.6490159999999999E-4</v>
      </c>
      <c r="O186" t="s">
        <v>606</v>
      </c>
    </row>
    <row r="187" spans="1:15" x14ac:dyDescent="0.3">
      <c r="A187" s="70">
        <v>42170</v>
      </c>
      <c r="B187">
        <v>175.9395904541</v>
      </c>
      <c r="C187">
        <v>91.501960754400002</v>
      </c>
      <c r="D187">
        <v>28.4631462097</v>
      </c>
      <c r="E187">
        <v>0.50995475050000005</v>
      </c>
      <c r="F187">
        <v>19.199504852299999</v>
      </c>
      <c r="G187">
        <v>113.7300033569</v>
      </c>
      <c r="H187" t="s">
        <v>607</v>
      </c>
      <c r="I187">
        <v>-4.2947864999999998E-3</v>
      </c>
      <c r="J187">
        <v>1.6097704000000001E-3</v>
      </c>
      <c r="K187">
        <v>-1.9677219999999999E-3</v>
      </c>
      <c r="L187">
        <v>-1.8969513999999999E-3</v>
      </c>
      <c r="M187">
        <v>-7.6578145000000004E-3</v>
      </c>
      <c r="N187">
        <v>4.4060697000000001E-3</v>
      </c>
      <c r="O187" t="s">
        <v>608</v>
      </c>
    </row>
    <row r="188" spans="1:15" x14ac:dyDescent="0.3">
      <c r="A188" s="70">
        <v>42171</v>
      </c>
      <c r="B188">
        <v>176.89878845210001</v>
      </c>
      <c r="C188">
        <v>92.222290039100002</v>
      </c>
      <c r="D188">
        <v>28.615646362300001</v>
      </c>
      <c r="E188">
        <v>0.51624751089999998</v>
      </c>
      <c r="F188">
        <v>19.270090103099999</v>
      </c>
      <c r="G188">
        <v>113.3199996948</v>
      </c>
      <c r="H188" t="s">
        <v>609</v>
      </c>
      <c r="I188">
        <v>5.4370523E-3</v>
      </c>
      <c r="J188">
        <v>7.8414577999999999E-3</v>
      </c>
      <c r="K188">
        <v>5.3435087999999997E-3</v>
      </c>
      <c r="L188">
        <v>1.22643254E-2</v>
      </c>
      <c r="M188">
        <v>3.6696684999999998E-3</v>
      </c>
      <c r="N188">
        <v>-3.6115753999999998E-3</v>
      </c>
      <c r="O188" t="s">
        <v>610</v>
      </c>
    </row>
    <row r="189" spans="1:15" x14ac:dyDescent="0.3">
      <c r="A189" s="70">
        <v>42172</v>
      </c>
      <c r="B189">
        <v>177.18482971189999</v>
      </c>
      <c r="C189">
        <v>91.509712219199997</v>
      </c>
      <c r="D189">
        <v>28.548368453999998</v>
      </c>
      <c r="E189">
        <v>0.52229803799999996</v>
      </c>
      <c r="F189">
        <v>19.481851577800001</v>
      </c>
      <c r="G189">
        <v>113.8499984741</v>
      </c>
      <c r="H189" t="s">
        <v>611</v>
      </c>
      <c r="I189">
        <v>1.6156709999999999E-3</v>
      </c>
      <c r="J189">
        <v>-7.7567477000000003E-3</v>
      </c>
      <c r="K189">
        <v>-2.3538563000000002E-3</v>
      </c>
      <c r="L189">
        <v>1.16520562E-2</v>
      </c>
      <c r="M189">
        <v>1.09291856E-2</v>
      </c>
      <c r="N189">
        <v>4.6661068E-3</v>
      </c>
      <c r="O189" t="s">
        <v>612</v>
      </c>
    </row>
    <row r="190" spans="1:15" x14ac:dyDescent="0.3">
      <c r="A190" s="70">
        <v>42173</v>
      </c>
      <c r="B190">
        <v>179.02742004390001</v>
      </c>
      <c r="C190">
        <v>91.060523986800007</v>
      </c>
      <c r="D190">
        <v>28.6784324646</v>
      </c>
      <c r="E190">
        <v>0.53101128340000003</v>
      </c>
      <c r="F190">
        <v>19.777027130099999</v>
      </c>
      <c r="G190">
        <v>115.3199996948</v>
      </c>
      <c r="H190" t="s">
        <v>613</v>
      </c>
      <c r="I190">
        <v>1.03455553E-2</v>
      </c>
      <c r="J190">
        <v>-4.9207269000000001E-3</v>
      </c>
      <c r="K190">
        <v>4.5455707000000003E-3</v>
      </c>
      <c r="L190">
        <v>1.6544891400000001E-2</v>
      </c>
      <c r="M190">
        <v>1.50376743E-2</v>
      </c>
      <c r="N190">
        <v>1.2829091000000001E-2</v>
      </c>
      <c r="O190" t="s">
        <v>614</v>
      </c>
    </row>
    <row r="191" spans="1:15" x14ac:dyDescent="0.3">
      <c r="A191" s="70">
        <v>42174</v>
      </c>
      <c r="B191">
        <v>178.23268127439999</v>
      </c>
      <c r="C191">
        <v>92.229972839400006</v>
      </c>
      <c r="D191">
        <v>28.3913822174</v>
      </c>
      <c r="E191">
        <v>0.52931708099999997</v>
      </c>
      <c r="F191">
        <v>19.5909385681</v>
      </c>
      <c r="G191">
        <v>115.12000274659999</v>
      </c>
      <c r="H191" t="s">
        <v>615</v>
      </c>
      <c r="I191">
        <v>-4.4490839000000003E-3</v>
      </c>
      <c r="J191">
        <v>1.27607786E-2</v>
      </c>
      <c r="K191">
        <v>-1.00597021E-2</v>
      </c>
      <c r="L191">
        <v>-3.1956211000000001E-3</v>
      </c>
      <c r="M191">
        <v>-9.4538768000000002E-3</v>
      </c>
      <c r="N191">
        <v>-1.7357837000000001E-3</v>
      </c>
      <c r="O191" t="s">
        <v>616</v>
      </c>
    </row>
    <row r="192" spans="1:15" x14ac:dyDescent="0.3">
      <c r="A192" s="70">
        <v>42177</v>
      </c>
      <c r="B192">
        <v>179.14576721189999</v>
      </c>
      <c r="C192">
        <v>90.347923278799996</v>
      </c>
      <c r="D192">
        <v>28.6178874969</v>
      </c>
      <c r="E192">
        <v>0.52713888880000004</v>
      </c>
      <c r="F192">
        <v>19.6422767639</v>
      </c>
      <c r="G192">
        <v>113.63999938960001</v>
      </c>
      <c r="H192" t="s">
        <v>617</v>
      </c>
      <c r="I192">
        <v>5.1099216000000001E-3</v>
      </c>
      <c r="J192">
        <v>-2.0617131300000001E-2</v>
      </c>
      <c r="K192">
        <v>7.9463031999999992E-3</v>
      </c>
      <c r="L192">
        <v>-4.1235891999999996E-3</v>
      </c>
      <c r="M192">
        <v>2.6170796999999998E-3</v>
      </c>
      <c r="N192">
        <v>-1.2939534799999999E-2</v>
      </c>
      <c r="O192" t="s">
        <v>618</v>
      </c>
    </row>
    <row r="193" spans="1:15" x14ac:dyDescent="0.3">
      <c r="A193" s="70">
        <v>42178</v>
      </c>
      <c r="B193">
        <v>179.2726135254</v>
      </c>
      <c r="C193">
        <v>89.805786132799994</v>
      </c>
      <c r="D193">
        <v>28.487812042200002</v>
      </c>
      <c r="E193">
        <v>0.5135852098</v>
      </c>
      <c r="F193">
        <v>19.2893409729</v>
      </c>
      <c r="G193">
        <v>112.88999938960001</v>
      </c>
      <c r="H193" t="s">
        <v>619</v>
      </c>
      <c r="I193">
        <v>7.0781149999999998E-4</v>
      </c>
      <c r="J193">
        <v>-6.0186247E-3</v>
      </c>
      <c r="K193">
        <v>-4.5556110999999998E-3</v>
      </c>
      <c r="L193">
        <v>-2.60481051E-2</v>
      </c>
      <c r="M193">
        <v>-1.8131558900000001E-2</v>
      </c>
      <c r="N193">
        <v>-6.6216636999999997E-3</v>
      </c>
      <c r="O193" t="s">
        <v>620</v>
      </c>
    </row>
    <row r="194" spans="1:15" x14ac:dyDescent="0.3">
      <c r="A194" s="70">
        <v>42179</v>
      </c>
      <c r="B194">
        <v>177.97061157229999</v>
      </c>
      <c r="C194">
        <v>90.580276489300005</v>
      </c>
      <c r="D194">
        <v>28.730014800999999</v>
      </c>
      <c r="E194">
        <v>0.50850254299999997</v>
      </c>
      <c r="F194">
        <v>19.071161270099999</v>
      </c>
      <c r="G194">
        <v>112.5899963379</v>
      </c>
      <c r="H194" t="s">
        <v>621</v>
      </c>
      <c r="I194">
        <v>-7.2891947000000004E-3</v>
      </c>
      <c r="J194">
        <v>8.5870838000000008E-3</v>
      </c>
      <c r="K194">
        <v>8.4660399999999993E-3</v>
      </c>
      <c r="L194">
        <v>-9.9457385000000006E-3</v>
      </c>
      <c r="M194">
        <v>-1.13753493E-2</v>
      </c>
      <c r="N194">
        <v>-2.6610186E-3</v>
      </c>
      <c r="O194" t="s">
        <v>622</v>
      </c>
    </row>
    <row r="195" spans="1:15" x14ac:dyDescent="0.3">
      <c r="A195" s="70">
        <v>42180</v>
      </c>
      <c r="B195">
        <v>177.42948913570001</v>
      </c>
      <c r="C195">
        <v>90.262756347700005</v>
      </c>
      <c r="D195">
        <v>28.593215942400001</v>
      </c>
      <c r="E195">
        <v>0.51237511629999999</v>
      </c>
      <c r="F195">
        <v>19.0198230743</v>
      </c>
      <c r="G195">
        <v>112.4400024414</v>
      </c>
      <c r="H195" t="s">
        <v>623</v>
      </c>
      <c r="I195">
        <v>-3.0451473999999999E-3</v>
      </c>
      <c r="J195">
        <v>-3.5115588E-3</v>
      </c>
      <c r="K195">
        <v>-4.7729032999999999E-3</v>
      </c>
      <c r="L195">
        <v>7.5867894999999998E-3</v>
      </c>
      <c r="M195">
        <v>-2.6955579000000002E-3</v>
      </c>
      <c r="N195">
        <v>-1.3331014999999999E-3</v>
      </c>
      <c r="O195" t="s">
        <v>624</v>
      </c>
    </row>
    <row r="196" spans="1:15" x14ac:dyDescent="0.3">
      <c r="A196" s="70">
        <v>42181</v>
      </c>
      <c r="B196">
        <v>177.39567565920001</v>
      </c>
      <c r="C196">
        <v>89.2480926514</v>
      </c>
      <c r="D196">
        <v>28.425020217899998</v>
      </c>
      <c r="E196">
        <v>0.50196778769999995</v>
      </c>
      <c r="F196">
        <v>19.090414047199999</v>
      </c>
      <c r="G196">
        <v>112.5599975586</v>
      </c>
      <c r="H196" t="s">
        <v>625</v>
      </c>
      <c r="I196">
        <v>-1.905923E-4</v>
      </c>
      <c r="J196">
        <v>-1.13048822E-2</v>
      </c>
      <c r="K196">
        <v>-5.8997340000000002E-3</v>
      </c>
      <c r="L196">
        <v>-2.0521056100000001E-2</v>
      </c>
      <c r="M196">
        <v>3.7045717000000001E-3</v>
      </c>
      <c r="N196">
        <v>1.0666234E-3</v>
      </c>
      <c r="O196" t="s">
        <v>626</v>
      </c>
    </row>
    <row r="197" spans="1:15" x14ac:dyDescent="0.3">
      <c r="A197" s="70">
        <v>42184</v>
      </c>
      <c r="B197">
        <v>173.67567443850001</v>
      </c>
      <c r="C197">
        <v>91.610404968300003</v>
      </c>
      <c r="D197">
        <v>27.927167892500002</v>
      </c>
      <c r="E197">
        <v>0.48696202039999997</v>
      </c>
      <c r="F197">
        <v>18.8979053497</v>
      </c>
      <c r="G197">
        <v>113.0699996948</v>
      </c>
      <c r="H197" t="s">
        <v>627</v>
      </c>
      <c r="I197">
        <v>-2.11930735E-2</v>
      </c>
      <c r="J197">
        <v>2.6124807E-2</v>
      </c>
      <c r="K197">
        <v>-1.7669776299999999E-2</v>
      </c>
      <c r="L197">
        <v>-3.0349816599999999E-2</v>
      </c>
      <c r="M197">
        <v>-1.0135238899999999E-2</v>
      </c>
      <c r="N197">
        <v>4.5207021000000002E-3</v>
      </c>
      <c r="O197" t="s">
        <v>628</v>
      </c>
    </row>
    <row r="198" spans="1:15" x14ac:dyDescent="0.3">
      <c r="A198" s="70">
        <v>42185</v>
      </c>
      <c r="B198">
        <v>174.03918457029999</v>
      </c>
      <c r="C198">
        <v>90.975288391099994</v>
      </c>
      <c r="D198">
        <v>28.128995895399999</v>
      </c>
      <c r="E198">
        <v>0.4867199659</v>
      </c>
      <c r="F198">
        <v>18.910745620699998</v>
      </c>
      <c r="G198">
        <v>112.37000274659999</v>
      </c>
      <c r="H198" t="s">
        <v>629</v>
      </c>
      <c r="I198">
        <v>2.0908526E-3</v>
      </c>
      <c r="J198">
        <v>-6.9569430999999998E-3</v>
      </c>
      <c r="K198">
        <v>7.2009520999999996E-3</v>
      </c>
      <c r="L198">
        <v>-4.9719409999999999E-4</v>
      </c>
      <c r="M198">
        <v>6.7922399999999997E-4</v>
      </c>
      <c r="N198">
        <v>-6.2100708999999997E-3</v>
      </c>
      <c r="O198" t="s">
        <v>630</v>
      </c>
    </row>
    <row r="199" spans="1:15" x14ac:dyDescent="0.3">
      <c r="A199" s="70">
        <v>42186</v>
      </c>
      <c r="B199">
        <v>175.43418884280001</v>
      </c>
      <c r="C199">
        <v>89.747291564899996</v>
      </c>
      <c r="D199">
        <v>28.3913822174</v>
      </c>
      <c r="E199">
        <v>0.49373885989999999</v>
      </c>
      <c r="F199">
        <v>18.962074279799999</v>
      </c>
      <c r="G199">
        <v>111.9800033569</v>
      </c>
      <c r="H199" t="s">
        <v>631</v>
      </c>
      <c r="I199">
        <v>7.9835076999999997E-3</v>
      </c>
      <c r="J199">
        <v>-1.35900641E-2</v>
      </c>
      <c r="K199">
        <v>9.2847294000000004E-3</v>
      </c>
      <c r="L199">
        <v>1.4317814599999999E-2</v>
      </c>
      <c r="M199">
        <v>2.7105819E-3</v>
      </c>
      <c r="N199">
        <v>-3.4767085E-3</v>
      </c>
      <c r="O199" t="s">
        <v>632</v>
      </c>
    </row>
    <row r="200" spans="1:15" x14ac:dyDescent="0.3">
      <c r="A200" s="70">
        <v>42187</v>
      </c>
      <c r="B200">
        <v>175.27355957029999</v>
      </c>
      <c r="C200">
        <v>90.042243957500006</v>
      </c>
      <c r="D200">
        <v>28.3555030823</v>
      </c>
      <c r="E200">
        <v>0.49422284960000001</v>
      </c>
      <c r="F200">
        <v>19.122497558599999</v>
      </c>
      <c r="G200">
        <v>111.7600021362</v>
      </c>
      <c r="H200" t="s">
        <v>633</v>
      </c>
      <c r="I200">
        <v>-9.1602929999999995E-4</v>
      </c>
      <c r="J200">
        <v>3.2810881000000002E-3</v>
      </c>
      <c r="K200">
        <v>-1.2645325E-3</v>
      </c>
      <c r="L200">
        <v>9.7977429999999998E-4</v>
      </c>
      <c r="M200">
        <v>8.4246307999999992E-3</v>
      </c>
      <c r="N200">
        <v>-1.9665797999999998E-3</v>
      </c>
      <c r="O200" t="s">
        <v>634</v>
      </c>
    </row>
    <row r="201" spans="1:15" x14ac:dyDescent="0.3">
      <c r="A201" s="70">
        <v>42191</v>
      </c>
      <c r="B201">
        <v>174.7747039795</v>
      </c>
      <c r="C201">
        <v>91.711158752399996</v>
      </c>
      <c r="D201">
        <v>28.2568340302</v>
      </c>
      <c r="E201">
        <v>0.48817205429999999</v>
      </c>
      <c r="F201">
        <v>19.263666152999999</v>
      </c>
      <c r="G201">
        <v>112.0599975586</v>
      </c>
      <c r="H201" t="s">
        <v>635</v>
      </c>
      <c r="I201">
        <v>-2.8502123000000001E-3</v>
      </c>
      <c r="J201">
        <v>1.83651219E-2</v>
      </c>
      <c r="K201">
        <v>-3.4857827E-3</v>
      </c>
      <c r="L201">
        <v>-1.23186141E-2</v>
      </c>
      <c r="M201">
        <v>7.3552143000000002E-3</v>
      </c>
      <c r="N201">
        <v>2.6806862999999999E-3</v>
      </c>
      <c r="O201" t="s">
        <v>636</v>
      </c>
    </row>
    <row r="202" spans="1:15" x14ac:dyDescent="0.3">
      <c r="A202" s="70">
        <v>42192</v>
      </c>
      <c r="B202">
        <v>175.87384033199999</v>
      </c>
      <c r="C202">
        <v>92.572731018100001</v>
      </c>
      <c r="D202">
        <v>28.187301635699999</v>
      </c>
      <c r="E202">
        <v>0.47897499799999999</v>
      </c>
      <c r="F202">
        <v>19.8476085663</v>
      </c>
      <c r="G202">
        <v>110.7600021362</v>
      </c>
      <c r="H202" t="s">
        <v>637</v>
      </c>
      <c r="I202">
        <v>6.2691830000000002E-3</v>
      </c>
      <c r="J202">
        <v>9.3505574000000008E-3</v>
      </c>
      <c r="K202">
        <v>-2.4637610000000001E-3</v>
      </c>
      <c r="L202">
        <v>-1.90195142E-2</v>
      </c>
      <c r="M202">
        <v>2.9862785700000002E-2</v>
      </c>
      <c r="N202">
        <v>-1.16687028E-2</v>
      </c>
      <c r="O202" t="s">
        <v>638</v>
      </c>
    </row>
    <row r="203" spans="1:15" x14ac:dyDescent="0.3">
      <c r="A203" s="70">
        <v>42193</v>
      </c>
      <c r="B203">
        <v>172.92315673830001</v>
      </c>
      <c r="C203">
        <v>93.372268676800005</v>
      </c>
      <c r="D203">
        <v>27.487613677999999</v>
      </c>
      <c r="E203">
        <v>0.47558659320000002</v>
      </c>
      <c r="F203">
        <v>19.796285629300002</v>
      </c>
      <c r="G203">
        <v>111.0899963379</v>
      </c>
      <c r="H203" t="s">
        <v>639</v>
      </c>
      <c r="I203">
        <v>-1.6919606600000001E-2</v>
      </c>
      <c r="J203">
        <v>8.5997751000000001E-3</v>
      </c>
      <c r="K203">
        <v>-2.5136088399999999E-2</v>
      </c>
      <c r="L203">
        <v>-7.0994246999999998E-3</v>
      </c>
      <c r="M203">
        <v>-2.5891989999999999E-3</v>
      </c>
      <c r="N203">
        <v>2.9749329999999999E-3</v>
      </c>
      <c r="O203" t="s">
        <v>640</v>
      </c>
    </row>
    <row r="204" spans="1:15" x14ac:dyDescent="0.3">
      <c r="A204" s="70">
        <v>42194</v>
      </c>
      <c r="B204">
        <v>173.23599243160001</v>
      </c>
      <c r="C204">
        <v>91.532592773399998</v>
      </c>
      <c r="D204">
        <v>26.926956176800001</v>
      </c>
      <c r="E204">
        <v>0.4697779715</v>
      </c>
      <c r="F204">
        <v>19.6615180969</v>
      </c>
      <c r="G204">
        <v>111.36000061039999</v>
      </c>
      <c r="H204" t="s">
        <v>641</v>
      </c>
      <c r="I204">
        <v>1.8074679E-3</v>
      </c>
      <c r="J204">
        <v>-1.9899277900000002E-2</v>
      </c>
      <c r="K204">
        <v>-2.0607618300000002E-2</v>
      </c>
      <c r="L204">
        <v>-1.2288792999999999E-2</v>
      </c>
      <c r="M204">
        <v>-6.8309963000000003E-3</v>
      </c>
      <c r="N204">
        <v>2.4275514000000002E-3</v>
      </c>
      <c r="O204" t="s">
        <v>642</v>
      </c>
    </row>
    <row r="205" spans="1:15" x14ac:dyDescent="0.3">
      <c r="A205" s="70">
        <v>42195</v>
      </c>
      <c r="B205">
        <v>175.4172821045</v>
      </c>
      <c r="C205">
        <v>90.081039428699995</v>
      </c>
      <c r="D205">
        <v>27.6468353271</v>
      </c>
      <c r="E205">
        <v>0.47800689940000002</v>
      </c>
      <c r="F205">
        <v>19.9117832184</v>
      </c>
      <c r="G205">
        <v>111.4899978638</v>
      </c>
      <c r="H205" t="s">
        <v>643</v>
      </c>
      <c r="I205">
        <v>1.2512821699999999E-2</v>
      </c>
      <c r="J205">
        <v>-1.5985410799999999E-2</v>
      </c>
      <c r="K205">
        <v>2.6383393500000001E-2</v>
      </c>
      <c r="L205">
        <v>1.7364984199999999E-2</v>
      </c>
      <c r="M205">
        <v>1.2648348699999999E-2</v>
      </c>
      <c r="N205">
        <v>1.1666796000000001E-3</v>
      </c>
      <c r="O205" t="s">
        <v>644</v>
      </c>
    </row>
    <row r="206" spans="1:15" x14ac:dyDescent="0.3">
      <c r="A206" s="70">
        <v>42198</v>
      </c>
      <c r="B206">
        <v>177.35342407229999</v>
      </c>
      <c r="C206">
        <v>89.801643371599994</v>
      </c>
      <c r="D206">
        <v>28.180583953900001</v>
      </c>
      <c r="E206">
        <v>0.48115327949999998</v>
      </c>
      <c r="F206">
        <v>19.873279571499999</v>
      </c>
      <c r="G206">
        <v>110.9899978638</v>
      </c>
      <c r="H206" t="s">
        <v>645</v>
      </c>
      <c r="I206">
        <v>1.0976883099999999E-2</v>
      </c>
      <c r="J206">
        <v>-3.1064278E-3</v>
      </c>
      <c r="K206">
        <v>1.91219618E-2</v>
      </c>
      <c r="L206">
        <v>6.5607215999999996E-3</v>
      </c>
      <c r="M206">
        <v>-1.9355837000000001E-3</v>
      </c>
      <c r="N206">
        <v>-4.4947937000000002E-3</v>
      </c>
      <c r="O206" t="s">
        <v>646</v>
      </c>
    </row>
    <row r="207" spans="1:15" x14ac:dyDescent="0.3">
      <c r="A207" s="70">
        <v>42199</v>
      </c>
      <c r="B207">
        <v>178.12281799319999</v>
      </c>
      <c r="C207">
        <v>90.096588134800001</v>
      </c>
      <c r="D207">
        <v>28.169361114499999</v>
      </c>
      <c r="E207">
        <v>0.4813953936</v>
      </c>
      <c r="F207">
        <v>19.8861141205</v>
      </c>
      <c r="G207">
        <v>110.7399978638</v>
      </c>
      <c r="H207" t="s">
        <v>647</v>
      </c>
      <c r="I207">
        <v>4.3288132E-3</v>
      </c>
      <c r="J207">
        <v>3.2790209E-3</v>
      </c>
      <c r="K207">
        <v>-3.9832650000000002E-4</v>
      </c>
      <c r="L207">
        <v>5.0306869999999998E-4</v>
      </c>
      <c r="M207">
        <v>6.456109E-4</v>
      </c>
      <c r="N207">
        <v>-2.2549957999999999E-3</v>
      </c>
      <c r="O207" t="s">
        <v>648</v>
      </c>
    </row>
    <row r="208" spans="1:15" x14ac:dyDescent="0.3">
      <c r="A208" s="70">
        <v>42200</v>
      </c>
      <c r="B208">
        <v>178.0636291504</v>
      </c>
      <c r="C208">
        <v>91.051391601600002</v>
      </c>
      <c r="D208">
        <v>28.440713882400001</v>
      </c>
      <c r="E208">
        <v>0.47800689940000002</v>
      </c>
      <c r="F208">
        <v>20.040119171099999</v>
      </c>
      <c r="G208">
        <v>110.1600036621</v>
      </c>
      <c r="H208" t="s">
        <v>649</v>
      </c>
      <c r="I208">
        <v>-3.3234749999999999E-4</v>
      </c>
      <c r="J208">
        <v>1.05417936E-2</v>
      </c>
      <c r="K208">
        <v>9.5868040000000009E-3</v>
      </c>
      <c r="L208">
        <v>-7.0637903999999996E-3</v>
      </c>
      <c r="M208">
        <v>7.7145175999999999E-3</v>
      </c>
      <c r="N208">
        <v>-5.2512043999999999E-3</v>
      </c>
      <c r="O208" t="s">
        <v>650</v>
      </c>
    </row>
    <row r="209" spans="1:15" x14ac:dyDescent="0.3">
      <c r="A209" s="70">
        <v>42201</v>
      </c>
      <c r="B209">
        <v>179.49244689939999</v>
      </c>
      <c r="C209">
        <v>91.680137634299996</v>
      </c>
      <c r="D209">
        <v>28.819717407199999</v>
      </c>
      <c r="E209">
        <v>0.48865619300000002</v>
      </c>
      <c r="F209">
        <v>20.162044525100001</v>
      </c>
      <c r="G209">
        <v>109.7600021362</v>
      </c>
      <c r="H209" t="s">
        <v>651</v>
      </c>
      <c r="I209">
        <v>7.9921748999999993E-3</v>
      </c>
      <c r="J209">
        <v>6.8816642000000001E-3</v>
      </c>
      <c r="K209">
        <v>1.3238079099999999E-2</v>
      </c>
      <c r="L209">
        <v>2.20339942E-2</v>
      </c>
      <c r="M209">
        <v>6.0656301000000003E-3</v>
      </c>
      <c r="N209">
        <v>-3.6377041999999999E-3</v>
      </c>
      <c r="O209" t="s">
        <v>652</v>
      </c>
    </row>
    <row r="210" spans="1:15" x14ac:dyDescent="0.3">
      <c r="A210" s="70">
        <v>42202</v>
      </c>
      <c r="B210">
        <v>179.6446838379</v>
      </c>
      <c r="C210">
        <v>92.153625488299994</v>
      </c>
      <c r="D210">
        <v>29.068645477299999</v>
      </c>
      <c r="E210">
        <v>0.48575192690000002</v>
      </c>
      <c r="F210">
        <v>19.956699371300001</v>
      </c>
      <c r="G210">
        <v>108.6500015259</v>
      </c>
      <c r="H210" t="s">
        <v>653</v>
      </c>
      <c r="I210">
        <v>8.4779289999999997E-4</v>
      </c>
      <c r="J210">
        <v>5.1512724999999999E-3</v>
      </c>
      <c r="K210">
        <v>8.6003331999999991E-3</v>
      </c>
      <c r="L210">
        <v>-5.9611053000000001E-3</v>
      </c>
      <c r="M210">
        <v>-1.02369579E-2</v>
      </c>
      <c r="N210">
        <v>-1.01644627E-2</v>
      </c>
      <c r="O210" t="s">
        <v>654</v>
      </c>
    </row>
    <row r="211" spans="1:15" x14ac:dyDescent="0.3">
      <c r="A211" s="70">
        <v>42205</v>
      </c>
      <c r="B211">
        <v>179.73764038089999</v>
      </c>
      <c r="C211">
        <v>91.765518188499996</v>
      </c>
      <c r="D211">
        <v>29.6180915833</v>
      </c>
      <c r="E211">
        <v>0.47679677609999999</v>
      </c>
      <c r="F211">
        <v>19.918203353900001</v>
      </c>
      <c r="G211">
        <v>105.6999969482</v>
      </c>
      <c r="H211" t="s">
        <v>655</v>
      </c>
      <c r="I211">
        <v>5.1731279999999997E-4</v>
      </c>
      <c r="J211">
        <v>-4.2204184999999998E-3</v>
      </c>
      <c r="K211">
        <v>1.8725258500000001E-2</v>
      </c>
      <c r="L211">
        <v>-1.8607701000000001E-2</v>
      </c>
      <c r="M211">
        <v>-1.9308400000000001E-3</v>
      </c>
      <c r="N211">
        <v>-2.7526856700000001E-2</v>
      </c>
      <c r="O211" t="s">
        <v>656</v>
      </c>
    </row>
    <row r="212" spans="1:15" x14ac:dyDescent="0.3">
      <c r="A212" s="70">
        <v>42206</v>
      </c>
      <c r="B212">
        <v>179.02745056149999</v>
      </c>
      <c r="C212">
        <v>92.262283325200002</v>
      </c>
      <c r="D212">
        <v>29.322063446000001</v>
      </c>
      <c r="E212">
        <v>0.47897499799999999</v>
      </c>
      <c r="F212">
        <v>19.828363418599999</v>
      </c>
      <c r="G212">
        <v>105.37000274659999</v>
      </c>
      <c r="H212" t="s">
        <v>657</v>
      </c>
      <c r="I212">
        <v>-3.9590850000000002E-3</v>
      </c>
      <c r="J212">
        <v>5.3988183999999998E-3</v>
      </c>
      <c r="K212">
        <v>-1.00451255E-2</v>
      </c>
      <c r="L212">
        <v>4.5580457E-3</v>
      </c>
      <c r="M212">
        <v>-4.5206465000000003E-3</v>
      </c>
      <c r="N212">
        <v>-3.1268722999999998E-3</v>
      </c>
      <c r="O212" t="s">
        <v>658</v>
      </c>
    </row>
    <row r="213" spans="1:15" x14ac:dyDescent="0.3">
      <c r="A213" s="70">
        <v>42207</v>
      </c>
      <c r="B213">
        <v>178.70616149899999</v>
      </c>
      <c r="C213">
        <v>92.836677551299999</v>
      </c>
      <c r="D213">
        <v>28.0819015503</v>
      </c>
      <c r="E213">
        <v>0.4697779715</v>
      </c>
      <c r="F213">
        <v>19.879703521700002</v>
      </c>
      <c r="G213">
        <v>104.8000030518</v>
      </c>
      <c r="H213" t="s">
        <v>659</v>
      </c>
      <c r="I213">
        <v>-1.7962480000000001E-3</v>
      </c>
      <c r="J213">
        <v>6.2063672999999996E-3</v>
      </c>
      <c r="K213">
        <v>-4.3214955399999998E-2</v>
      </c>
      <c r="L213">
        <v>-1.93882178E-2</v>
      </c>
      <c r="M213">
        <v>2.5858792000000002E-3</v>
      </c>
      <c r="N213">
        <v>-5.4241907000000004E-3</v>
      </c>
      <c r="O213" t="s">
        <v>660</v>
      </c>
    </row>
    <row r="214" spans="1:15" x14ac:dyDescent="0.3">
      <c r="A214" s="70">
        <v>42208</v>
      </c>
      <c r="B214">
        <v>177.70010375979999</v>
      </c>
      <c r="C214">
        <v>93.993263244600001</v>
      </c>
      <c r="D214">
        <v>28.068449020399999</v>
      </c>
      <c r="E214">
        <v>0.47558659320000002</v>
      </c>
      <c r="F214">
        <v>19.706441879300002</v>
      </c>
      <c r="G214">
        <v>104.33000183110001</v>
      </c>
      <c r="H214" t="s">
        <v>661</v>
      </c>
      <c r="I214">
        <v>-5.6455821000000002E-3</v>
      </c>
      <c r="J214">
        <v>1.23813181E-2</v>
      </c>
      <c r="K214">
        <v>-4.7916099999999997E-4</v>
      </c>
      <c r="L214">
        <v>1.2288792999999999E-2</v>
      </c>
      <c r="M214">
        <v>-8.7537064999999997E-3</v>
      </c>
      <c r="N214">
        <v>-4.4948310000000003E-3</v>
      </c>
      <c r="O214" t="s">
        <v>662</v>
      </c>
    </row>
    <row r="215" spans="1:15" x14ac:dyDescent="0.3">
      <c r="A215" s="70">
        <v>42209</v>
      </c>
      <c r="B215">
        <v>175.85697937009999</v>
      </c>
      <c r="C215">
        <v>94.2261428833</v>
      </c>
      <c r="D215">
        <v>27.920436859100001</v>
      </c>
      <c r="E215">
        <v>0.47001999620000001</v>
      </c>
      <c r="F215">
        <v>19.7000236511</v>
      </c>
      <c r="G215">
        <v>105.3499984741</v>
      </c>
      <c r="H215" t="s">
        <v>663</v>
      </c>
      <c r="I215">
        <v>-1.04262716E-2</v>
      </c>
      <c r="J215">
        <v>2.4745562999999998E-3</v>
      </c>
      <c r="K215">
        <v>-5.2872103000000002E-3</v>
      </c>
      <c r="L215">
        <v>-1.1773736200000001E-2</v>
      </c>
      <c r="M215">
        <v>-3.2574490000000003E-4</v>
      </c>
      <c r="N215">
        <v>9.7291557000000004E-3</v>
      </c>
      <c r="O215" t="s">
        <v>664</v>
      </c>
    </row>
    <row r="216" spans="1:15" x14ac:dyDescent="0.3">
      <c r="A216" s="70">
        <v>42212</v>
      </c>
      <c r="B216">
        <v>174.83393859860001</v>
      </c>
      <c r="C216">
        <v>94.730667114300005</v>
      </c>
      <c r="D216">
        <v>27.532463073700001</v>
      </c>
      <c r="E216">
        <v>0.46735763549999998</v>
      </c>
      <c r="F216">
        <v>19.931032180799999</v>
      </c>
      <c r="G216">
        <v>104.86000061039999</v>
      </c>
      <c r="H216" t="s">
        <v>665</v>
      </c>
      <c r="I216">
        <v>-5.8344464000000002E-3</v>
      </c>
      <c r="J216">
        <v>5.3401137999999999E-3</v>
      </c>
      <c r="K216">
        <v>-1.39931407E-2</v>
      </c>
      <c r="L216">
        <v>-5.6804595000000003E-3</v>
      </c>
      <c r="M216">
        <v>1.16580869E-2</v>
      </c>
      <c r="N216">
        <v>-4.6619927999999996E-3</v>
      </c>
      <c r="O216" t="s">
        <v>666</v>
      </c>
    </row>
    <row r="217" spans="1:15" x14ac:dyDescent="0.3">
      <c r="A217" s="70">
        <v>42213</v>
      </c>
      <c r="B217">
        <v>176.9814453125</v>
      </c>
      <c r="C217">
        <v>94.039863586400003</v>
      </c>
      <c r="D217">
        <v>27.669267654399999</v>
      </c>
      <c r="E217">
        <v>0.47752293940000001</v>
      </c>
      <c r="F217">
        <v>20.033706665</v>
      </c>
      <c r="G217">
        <v>105.0199966431</v>
      </c>
      <c r="H217" t="s">
        <v>667</v>
      </c>
      <c r="I217">
        <v>1.2208297200000001E-2</v>
      </c>
      <c r="J217">
        <v>-7.3190091000000001E-3</v>
      </c>
      <c r="K217">
        <v>4.9565423999999997E-3</v>
      </c>
      <c r="L217">
        <v>2.15174201E-2</v>
      </c>
      <c r="M217">
        <v>5.1382650000000004E-3</v>
      </c>
      <c r="N217">
        <v>1.5246433000000001E-3</v>
      </c>
      <c r="O217" t="s">
        <v>668</v>
      </c>
    </row>
    <row r="218" spans="1:15" x14ac:dyDescent="0.3">
      <c r="A218" s="70">
        <v>42214</v>
      </c>
      <c r="B218">
        <v>178.19888305660001</v>
      </c>
      <c r="C218">
        <v>93.690536499000004</v>
      </c>
      <c r="D218">
        <v>27.581798553500001</v>
      </c>
      <c r="E218">
        <v>0.48333162070000002</v>
      </c>
      <c r="F218">
        <v>20.085041046099999</v>
      </c>
      <c r="G218">
        <v>105.16999816889999</v>
      </c>
      <c r="H218" t="s">
        <v>669</v>
      </c>
      <c r="I218">
        <v>6.8553488000000001E-3</v>
      </c>
      <c r="J218">
        <v>-3.7215868000000001E-3</v>
      </c>
      <c r="K218">
        <v>-3.1662437999999998E-3</v>
      </c>
      <c r="L218">
        <v>1.2090803900000001E-2</v>
      </c>
      <c r="M218">
        <v>2.5591232E-3</v>
      </c>
      <c r="N218">
        <v>1.4272949E-3</v>
      </c>
      <c r="O218" t="s">
        <v>670</v>
      </c>
    </row>
    <row r="219" spans="1:15" x14ac:dyDescent="0.3">
      <c r="A219" s="70">
        <v>42215</v>
      </c>
      <c r="B219">
        <v>178.2411956787</v>
      </c>
      <c r="C219">
        <v>94.412391662600001</v>
      </c>
      <c r="D219">
        <v>27.442760467500001</v>
      </c>
      <c r="E219">
        <v>0.48454180359999999</v>
      </c>
      <c r="F219">
        <v>20.2197971344</v>
      </c>
      <c r="G219">
        <v>104.2699966431</v>
      </c>
      <c r="H219" t="s">
        <v>671</v>
      </c>
      <c r="I219">
        <v>2.374179E-4</v>
      </c>
      <c r="J219">
        <v>7.6751459000000003E-3</v>
      </c>
      <c r="K219">
        <v>-5.0536844999999999E-3</v>
      </c>
      <c r="L219">
        <v>2.5007062000000002E-3</v>
      </c>
      <c r="M219">
        <v>6.6868691999999999E-3</v>
      </c>
      <c r="N219">
        <v>-8.5944144999999996E-3</v>
      </c>
      <c r="O219" t="s">
        <v>672</v>
      </c>
    </row>
    <row r="220" spans="1:15" x14ac:dyDescent="0.3">
      <c r="A220" s="70">
        <v>42216</v>
      </c>
      <c r="B220">
        <v>177.97061157229999</v>
      </c>
      <c r="C220">
        <v>95.111038207999997</v>
      </c>
      <c r="D220">
        <v>27.202802658100001</v>
      </c>
      <c r="E220">
        <v>0.48284751180000002</v>
      </c>
      <c r="F220">
        <v>20.412309646600001</v>
      </c>
      <c r="G220">
        <v>104.9300003052</v>
      </c>
      <c r="H220" t="s">
        <v>673</v>
      </c>
      <c r="I220">
        <v>-1.5192318000000001E-3</v>
      </c>
      <c r="J220">
        <v>7.3727002000000003E-3</v>
      </c>
      <c r="K220">
        <v>-8.7823910000000005E-3</v>
      </c>
      <c r="L220">
        <v>-3.5028163999999999E-3</v>
      </c>
      <c r="M220">
        <v>9.4759522999999998E-3</v>
      </c>
      <c r="N220">
        <v>6.3098075000000003E-3</v>
      </c>
      <c r="O220" t="s">
        <v>674</v>
      </c>
    </row>
    <row r="221" spans="1:15" x14ac:dyDescent="0.3">
      <c r="A221" s="70">
        <v>42219</v>
      </c>
      <c r="B221">
        <v>177.37036132809999</v>
      </c>
      <c r="C221">
        <v>96.112174987800003</v>
      </c>
      <c r="D221">
        <v>26.561414718599998</v>
      </c>
      <c r="E221">
        <v>0.49107658859999997</v>
      </c>
      <c r="F221">
        <v>20.457227706899999</v>
      </c>
      <c r="G221">
        <v>104.0999984741</v>
      </c>
      <c r="H221" t="s">
        <v>675</v>
      </c>
      <c r="I221">
        <v>-3.3784497999999998E-3</v>
      </c>
      <c r="J221">
        <v>1.04709665E-2</v>
      </c>
      <c r="K221">
        <v>-2.38604187E-2</v>
      </c>
      <c r="L221">
        <v>1.6899207400000001E-2</v>
      </c>
      <c r="M221">
        <v>2.1981202000000001E-3</v>
      </c>
      <c r="N221">
        <v>-7.9415031000000004E-3</v>
      </c>
      <c r="O221" t="s">
        <v>676</v>
      </c>
    </row>
    <row r="222" spans="1:15" x14ac:dyDescent="0.3">
      <c r="A222" s="70">
        <v>42220</v>
      </c>
      <c r="B222">
        <v>177.023727417</v>
      </c>
      <c r="C222">
        <v>95.349853515600003</v>
      </c>
      <c r="D222">
        <v>25.709224700899998</v>
      </c>
      <c r="E222">
        <v>0.4930127561</v>
      </c>
      <c r="F222">
        <v>20.232631683299999</v>
      </c>
      <c r="G222">
        <v>104.3099975586</v>
      </c>
      <c r="H222" t="s">
        <v>677</v>
      </c>
      <c r="I222">
        <v>-1.9562066E-3</v>
      </c>
      <c r="J222">
        <v>-7.9632030000000003E-3</v>
      </c>
      <c r="K222">
        <v>-3.2609722899999999E-2</v>
      </c>
      <c r="L222">
        <v>3.9349475E-3</v>
      </c>
      <c r="M222">
        <v>-1.10395223E-2</v>
      </c>
      <c r="N222">
        <v>2.0152503000000002E-3</v>
      </c>
      <c r="O222" t="s">
        <v>678</v>
      </c>
    </row>
    <row r="223" spans="1:15" x14ac:dyDescent="0.3">
      <c r="A223" s="70">
        <v>42221</v>
      </c>
      <c r="B223">
        <v>177.60704040530001</v>
      </c>
      <c r="C223">
        <v>94.6341629028</v>
      </c>
      <c r="D223">
        <v>25.879665374799998</v>
      </c>
      <c r="E223">
        <v>0.49809542299999998</v>
      </c>
      <c r="F223">
        <v>20.360971450800001</v>
      </c>
      <c r="G223">
        <v>103.9300003052</v>
      </c>
      <c r="H223" t="s">
        <v>679</v>
      </c>
      <c r="I223">
        <v>3.2896949E-3</v>
      </c>
      <c r="J223">
        <v>-7.5342548000000001E-3</v>
      </c>
      <c r="K223">
        <v>6.6076744000000001E-3</v>
      </c>
      <c r="L223">
        <v>1.02566229E-2</v>
      </c>
      <c r="M223">
        <v>6.3231733999999998E-3</v>
      </c>
      <c r="N223">
        <v>-3.6496126999999998E-3</v>
      </c>
      <c r="O223" t="s">
        <v>680</v>
      </c>
    </row>
    <row r="224" spans="1:15" x14ac:dyDescent="0.3">
      <c r="A224" s="70">
        <v>42222</v>
      </c>
      <c r="B224">
        <v>176.15284729000001</v>
      </c>
      <c r="C224">
        <v>95.474327087399999</v>
      </c>
      <c r="D224">
        <v>25.9359798431</v>
      </c>
      <c r="E224">
        <v>0.49494883420000002</v>
      </c>
      <c r="F224">
        <v>20.5919799805</v>
      </c>
      <c r="G224">
        <v>104.38999938960001</v>
      </c>
      <c r="H224" t="s">
        <v>681</v>
      </c>
      <c r="I224">
        <v>-8.2214030000000004E-3</v>
      </c>
      <c r="J224">
        <v>8.8388440999999998E-3</v>
      </c>
      <c r="K224">
        <v>2.1736480999999998E-3</v>
      </c>
      <c r="L224">
        <v>-6.3372792000000004E-3</v>
      </c>
      <c r="M224">
        <v>1.12817744E-2</v>
      </c>
      <c r="N224">
        <v>4.4162810000000002E-3</v>
      </c>
      <c r="O224" t="s">
        <v>682</v>
      </c>
    </row>
    <row r="225" spans="1:15" x14ac:dyDescent="0.3">
      <c r="A225" s="70">
        <v>42223</v>
      </c>
      <c r="B225">
        <v>175.81466674800001</v>
      </c>
      <c r="C225">
        <v>96.726760864300005</v>
      </c>
      <c r="D225">
        <v>26.023838043200001</v>
      </c>
      <c r="E225">
        <v>0.55618226530000003</v>
      </c>
      <c r="F225">
        <v>20.765233993500001</v>
      </c>
      <c r="G225">
        <v>104.6500015259</v>
      </c>
      <c r="H225" t="s">
        <v>683</v>
      </c>
      <c r="I225">
        <v>-1.9216583E-3</v>
      </c>
      <c r="J225">
        <v>1.30327202E-2</v>
      </c>
      <c r="K225">
        <v>3.3817780000000002E-3</v>
      </c>
      <c r="L225">
        <v>0.1166416639</v>
      </c>
      <c r="M225">
        <v>8.3784670000000006E-3</v>
      </c>
      <c r="N225">
        <v>2.4875839000000001E-3</v>
      </c>
      <c r="O225" t="s">
        <v>684</v>
      </c>
    </row>
    <row r="226" spans="1:15" x14ac:dyDescent="0.3">
      <c r="A226" s="70">
        <v>42226</v>
      </c>
      <c r="B226">
        <v>178.02976989749999</v>
      </c>
      <c r="C226">
        <v>95.528800964400006</v>
      </c>
      <c r="D226">
        <v>26.969995498700001</v>
      </c>
      <c r="E226">
        <v>0.57554477449999997</v>
      </c>
      <c r="F226">
        <v>20.797321319600002</v>
      </c>
      <c r="G226">
        <v>105.7200012207</v>
      </c>
      <c r="H226" t="s">
        <v>685</v>
      </c>
      <c r="I226">
        <v>1.2520372599999999E-2</v>
      </c>
      <c r="J226">
        <v>-1.2462322499999999E-2</v>
      </c>
      <c r="K226">
        <v>3.5712004499999998E-2</v>
      </c>
      <c r="L226">
        <v>3.4220970400000002E-2</v>
      </c>
      <c r="M226">
        <v>1.5440499999999999E-3</v>
      </c>
      <c r="N226">
        <v>1.01726378E-2</v>
      </c>
      <c r="O226" t="s">
        <v>686</v>
      </c>
    </row>
    <row r="227" spans="1:15" x14ac:dyDescent="0.3">
      <c r="A227" s="70">
        <v>42227</v>
      </c>
      <c r="B227">
        <v>176.42343139650001</v>
      </c>
      <c r="C227">
        <v>97.045707702599998</v>
      </c>
      <c r="D227">
        <v>25.566528320300002</v>
      </c>
      <c r="E227">
        <v>0.57264029979999997</v>
      </c>
      <c r="F227">
        <v>20.951333999599999</v>
      </c>
      <c r="G227">
        <v>106.2600021362</v>
      </c>
      <c r="H227" t="s">
        <v>687</v>
      </c>
      <c r="I227">
        <v>-9.0638170999999997E-3</v>
      </c>
      <c r="J227">
        <v>1.5754298100000001E-2</v>
      </c>
      <c r="K227">
        <v>-5.3440961799999999E-2</v>
      </c>
      <c r="L227">
        <v>-5.0592557000000002E-3</v>
      </c>
      <c r="M227">
        <v>7.3781239999999998E-3</v>
      </c>
      <c r="N227">
        <v>5.0948397999999997E-3</v>
      </c>
      <c r="O227" t="s">
        <v>688</v>
      </c>
    </row>
    <row r="228" spans="1:15" x14ac:dyDescent="0.3">
      <c r="A228" s="70">
        <v>42228</v>
      </c>
      <c r="B228">
        <v>176.63481140139999</v>
      </c>
      <c r="C228">
        <v>96.516738891599999</v>
      </c>
      <c r="D228">
        <v>25.960763931300001</v>
      </c>
      <c r="E228">
        <v>0.5740921497</v>
      </c>
      <c r="F228">
        <v>21.336351394699999</v>
      </c>
      <c r="G228">
        <v>107.75</v>
      </c>
      <c r="H228" t="s">
        <v>689</v>
      </c>
      <c r="I228">
        <v>1.197423E-3</v>
      </c>
      <c r="J228">
        <v>-5.4656276E-3</v>
      </c>
      <c r="K228">
        <v>1.53023102E-2</v>
      </c>
      <c r="L228">
        <v>2.5321524999999999E-3</v>
      </c>
      <c r="M228">
        <v>1.8209936600000001E-2</v>
      </c>
      <c r="N228">
        <v>1.3924787900000001E-2</v>
      </c>
      <c r="O228" t="s">
        <v>690</v>
      </c>
    </row>
    <row r="229" spans="1:15" x14ac:dyDescent="0.3">
      <c r="A229" s="70">
        <v>42229</v>
      </c>
      <c r="B229">
        <v>176.41494750979999</v>
      </c>
      <c r="C229">
        <v>96.205543518100001</v>
      </c>
      <c r="D229">
        <v>25.940483093299999</v>
      </c>
      <c r="E229">
        <v>0.56925183530000001</v>
      </c>
      <c r="F229">
        <v>21.2721805573</v>
      </c>
      <c r="G229">
        <v>106.86000061039999</v>
      </c>
      <c r="H229" t="s">
        <v>691</v>
      </c>
      <c r="I229">
        <v>-1.2455124E-3</v>
      </c>
      <c r="J229">
        <v>-3.2294723999999999E-3</v>
      </c>
      <c r="K229">
        <v>-7.8151640000000003E-4</v>
      </c>
      <c r="L229">
        <v>-8.4669940000000003E-3</v>
      </c>
      <c r="M229">
        <v>-3.0121143999999999E-3</v>
      </c>
      <c r="N229">
        <v>-8.2941566999999994E-3</v>
      </c>
      <c r="O229" t="s">
        <v>692</v>
      </c>
    </row>
    <row r="230" spans="1:15" x14ac:dyDescent="0.3">
      <c r="A230" s="70">
        <v>42230</v>
      </c>
      <c r="B230">
        <v>177.0574798584</v>
      </c>
      <c r="C230">
        <v>96.431152343799994</v>
      </c>
      <c r="D230">
        <v>26.1229629517</v>
      </c>
      <c r="E230">
        <v>0.56973594429999996</v>
      </c>
      <c r="F230">
        <v>21.4069366455</v>
      </c>
      <c r="G230">
        <v>106.8499984741</v>
      </c>
      <c r="H230" t="s">
        <v>693</v>
      </c>
      <c r="I230">
        <v>3.6355483999999999E-3</v>
      </c>
      <c r="J230">
        <v>2.3423255999999999E-3</v>
      </c>
      <c r="K230">
        <v>7.0099319000000004E-3</v>
      </c>
      <c r="L230">
        <v>8.5006869999999996E-4</v>
      </c>
      <c r="M230">
        <v>6.3148698999999997E-3</v>
      </c>
      <c r="N230">
        <v>-9.3604799999999995E-5</v>
      </c>
      <c r="O230" t="s">
        <v>694</v>
      </c>
    </row>
    <row r="231" spans="1:15" x14ac:dyDescent="0.3">
      <c r="A231" s="70">
        <v>42233</v>
      </c>
      <c r="B231">
        <v>178.04670715329999</v>
      </c>
      <c r="C231">
        <v>96.8667678833</v>
      </c>
      <c r="D231">
        <v>26.393293380700001</v>
      </c>
      <c r="E231">
        <v>0.56610530609999998</v>
      </c>
      <c r="F231">
        <v>21.5481052399</v>
      </c>
      <c r="G231">
        <v>107.12999725340001</v>
      </c>
      <c r="H231" t="s">
        <v>695</v>
      </c>
      <c r="I231">
        <v>5.5714908000000004E-3</v>
      </c>
      <c r="J231">
        <v>4.5072009000000001E-3</v>
      </c>
      <c r="K231">
        <v>1.0295205199999999E-2</v>
      </c>
      <c r="L231">
        <v>-6.3928837000000001E-3</v>
      </c>
      <c r="M231">
        <v>6.5728770000000004E-3</v>
      </c>
      <c r="N231">
        <v>2.6170572E-3</v>
      </c>
      <c r="O231" t="s">
        <v>696</v>
      </c>
    </row>
    <row r="232" spans="1:15" x14ac:dyDescent="0.3">
      <c r="A232" s="70">
        <v>42234</v>
      </c>
      <c r="B232">
        <v>177.53094482419999</v>
      </c>
      <c r="C232">
        <v>96.104461669900004</v>
      </c>
      <c r="D232">
        <v>26.2446136475</v>
      </c>
      <c r="E232">
        <v>0.56095284219999997</v>
      </c>
      <c r="F232">
        <v>21.451848983800001</v>
      </c>
      <c r="G232">
        <v>107.11000061039999</v>
      </c>
      <c r="H232" t="s">
        <v>697</v>
      </c>
      <c r="I232">
        <v>-2.9009849E-3</v>
      </c>
      <c r="J232">
        <v>-7.9007651000000002E-3</v>
      </c>
      <c r="K232">
        <v>-5.6491657000000001E-3</v>
      </c>
      <c r="L232">
        <v>-9.1432723999999993E-3</v>
      </c>
      <c r="M232">
        <v>-4.4770473999999998E-3</v>
      </c>
      <c r="N232">
        <v>-1.8667520000000001E-4</v>
      </c>
      <c r="O232" t="s">
        <v>698</v>
      </c>
    </row>
    <row r="233" spans="1:15" x14ac:dyDescent="0.3">
      <c r="A233" s="70">
        <v>42235</v>
      </c>
      <c r="B233">
        <v>176.12748718259999</v>
      </c>
      <c r="C233">
        <v>97.053512573199995</v>
      </c>
      <c r="D233">
        <v>25.9089488983</v>
      </c>
      <c r="E233">
        <v>0.55876535179999998</v>
      </c>
      <c r="F233">
        <v>21.5095996857</v>
      </c>
      <c r="G233">
        <v>108.5500030518</v>
      </c>
      <c r="H233" t="s">
        <v>699</v>
      </c>
      <c r="I233">
        <v>-7.9368388999999998E-3</v>
      </c>
      <c r="J233">
        <v>9.8267601E-3</v>
      </c>
      <c r="K233">
        <v>-1.28723473E-2</v>
      </c>
      <c r="L233">
        <v>-3.9072209999999998E-3</v>
      </c>
      <c r="M233">
        <v>2.6884910999999999E-3</v>
      </c>
      <c r="N233">
        <v>1.3354575E-2</v>
      </c>
      <c r="O233" t="s">
        <v>700</v>
      </c>
    </row>
    <row r="234" spans="1:15" x14ac:dyDescent="0.3">
      <c r="A234" s="70">
        <v>42236</v>
      </c>
      <c r="B234">
        <v>172.44969177249999</v>
      </c>
      <c r="C234">
        <v>98.033668518100001</v>
      </c>
      <c r="D234">
        <v>25.377292633100001</v>
      </c>
      <c r="E234">
        <v>0.53859257699999996</v>
      </c>
      <c r="F234">
        <v>21.413349151599999</v>
      </c>
      <c r="G234">
        <v>110.4400024414</v>
      </c>
      <c r="H234" t="s">
        <v>701</v>
      </c>
      <c r="I234">
        <v>-2.11025398E-2</v>
      </c>
      <c r="J234">
        <v>1.00484736E-2</v>
      </c>
      <c r="K234">
        <v>-2.0733643E-2</v>
      </c>
      <c r="L234">
        <v>-3.6770222499999998E-2</v>
      </c>
      <c r="M234">
        <v>-4.4848127999999998E-3</v>
      </c>
      <c r="N234">
        <v>1.7261484699999999E-2</v>
      </c>
      <c r="O234" t="s">
        <v>702</v>
      </c>
    </row>
    <row r="235" spans="1:15" x14ac:dyDescent="0.3">
      <c r="A235" s="70">
        <v>42237</v>
      </c>
      <c r="B235">
        <v>167.25854492190001</v>
      </c>
      <c r="C235">
        <v>98.329284668</v>
      </c>
      <c r="D235">
        <v>23.825153350800001</v>
      </c>
      <c r="E235">
        <v>0.52182251209999997</v>
      </c>
      <c r="F235">
        <v>21.111751556400002</v>
      </c>
      <c r="G235">
        <v>111.12999725340001</v>
      </c>
      <c r="H235" t="s">
        <v>703</v>
      </c>
      <c r="I235">
        <v>-3.0564763599999999E-2</v>
      </c>
      <c r="J235">
        <v>3.010918E-3</v>
      </c>
      <c r="K235">
        <v>-6.3112897299999998E-2</v>
      </c>
      <c r="L235">
        <v>-3.1631883200000002E-2</v>
      </c>
      <c r="M235">
        <v>-1.4184688399999999E-2</v>
      </c>
      <c r="N235">
        <v>6.2282533000000001E-3</v>
      </c>
      <c r="O235" t="s">
        <v>704</v>
      </c>
    </row>
    <row r="236" spans="1:15" x14ac:dyDescent="0.3">
      <c r="A236" s="70">
        <v>42240</v>
      </c>
      <c r="B236">
        <v>160.2158355713</v>
      </c>
      <c r="C236">
        <v>98.298210143999995</v>
      </c>
      <c r="D236">
        <v>23.2304229736</v>
      </c>
      <c r="E236">
        <v>0.50335067509999998</v>
      </c>
      <c r="F236">
        <v>20.129959106400001</v>
      </c>
      <c r="G236">
        <v>110.5299987793</v>
      </c>
      <c r="H236" t="s">
        <v>705</v>
      </c>
      <c r="I236">
        <v>-4.3018909899999999E-2</v>
      </c>
      <c r="J236">
        <v>-3.1607510000000001E-4</v>
      </c>
      <c r="K236">
        <v>-2.5279131400000002E-2</v>
      </c>
      <c r="L236">
        <v>-3.6040420599999998E-2</v>
      </c>
      <c r="M236">
        <v>-4.7620623100000002E-2</v>
      </c>
      <c r="N236">
        <v>-5.4136962E-3</v>
      </c>
      <c r="O236" t="s">
        <v>706</v>
      </c>
    </row>
    <row r="237" spans="1:15" x14ac:dyDescent="0.3">
      <c r="A237" s="70">
        <v>42241</v>
      </c>
      <c r="B237">
        <v>158.33042907710001</v>
      </c>
      <c r="C237">
        <v>96.718971252399996</v>
      </c>
      <c r="D237">
        <v>23.370092392</v>
      </c>
      <c r="E237">
        <v>0.49289950729999998</v>
      </c>
      <c r="F237">
        <v>19.5973529816</v>
      </c>
      <c r="G237">
        <v>109.1600036621</v>
      </c>
      <c r="H237" t="s">
        <v>707</v>
      </c>
      <c r="I237">
        <v>-1.1837706E-2</v>
      </c>
      <c r="J237">
        <v>-1.6196248999999999E-2</v>
      </c>
      <c r="K237">
        <v>5.9943473000000002E-3</v>
      </c>
      <c r="L237">
        <v>-2.0981780299999999E-2</v>
      </c>
      <c r="M237">
        <v>-2.6814702999999999E-2</v>
      </c>
      <c r="N237">
        <v>-1.2472236899999999E-2</v>
      </c>
      <c r="O237" t="s">
        <v>708</v>
      </c>
    </row>
    <row r="238" spans="1:15" x14ac:dyDescent="0.3">
      <c r="A238" s="70">
        <v>42242</v>
      </c>
      <c r="B238">
        <v>164.40934753420001</v>
      </c>
      <c r="C238">
        <v>94.851989746100003</v>
      </c>
      <c r="D238">
        <v>24.710485458400001</v>
      </c>
      <c r="E238">
        <v>0.5300858021</v>
      </c>
      <c r="F238">
        <v>20.072210311900001</v>
      </c>
      <c r="G238">
        <v>107.66999816889999</v>
      </c>
      <c r="H238" t="s">
        <v>709</v>
      </c>
      <c r="I238">
        <v>3.7675167000000002E-2</v>
      </c>
      <c r="J238">
        <v>-1.94918959E-2</v>
      </c>
      <c r="K238">
        <v>5.5770564100000003E-2</v>
      </c>
      <c r="L238">
        <v>7.2733570100000006E-2</v>
      </c>
      <c r="M238">
        <v>2.3941781700000001E-2</v>
      </c>
      <c r="N238">
        <v>-1.3743752600000001E-2</v>
      </c>
      <c r="O238" t="s">
        <v>710</v>
      </c>
    </row>
    <row r="239" spans="1:15" x14ac:dyDescent="0.3">
      <c r="A239" s="70">
        <v>42243</v>
      </c>
      <c r="B239">
        <v>168.47605895999999</v>
      </c>
      <c r="C239">
        <v>94.906425476099997</v>
      </c>
      <c r="D239">
        <v>25.438123702999999</v>
      </c>
      <c r="E239">
        <v>0.55001580719999998</v>
      </c>
      <c r="F239">
        <v>20.3738040924</v>
      </c>
      <c r="G239">
        <v>107.7300033569</v>
      </c>
      <c r="H239" t="s">
        <v>711</v>
      </c>
      <c r="I239">
        <v>2.4434316899999999E-2</v>
      </c>
      <c r="J239">
        <v>5.7373720000000001E-4</v>
      </c>
      <c r="K239">
        <v>2.9021315900000001E-2</v>
      </c>
      <c r="L239">
        <v>3.6908133900000001E-2</v>
      </c>
      <c r="M239">
        <v>1.49136757E-2</v>
      </c>
      <c r="N239">
        <v>5.5715120000000005E-4</v>
      </c>
      <c r="O239" t="s">
        <v>712</v>
      </c>
    </row>
    <row r="240" spans="1:15" x14ac:dyDescent="0.3">
      <c r="A240" s="70">
        <v>42244</v>
      </c>
      <c r="B240">
        <v>168.48442077639999</v>
      </c>
      <c r="C240">
        <v>95.186492919900004</v>
      </c>
      <c r="D240">
        <v>25.521478652999999</v>
      </c>
      <c r="E240">
        <v>0.55244636540000003</v>
      </c>
      <c r="F240">
        <v>20.129959106400001</v>
      </c>
      <c r="G240">
        <v>108.6999969482</v>
      </c>
      <c r="H240" t="s">
        <v>713</v>
      </c>
      <c r="I240">
        <v>4.9630799999999999E-5</v>
      </c>
      <c r="J240">
        <v>2.9466395000000002E-3</v>
      </c>
      <c r="K240">
        <v>3.2714158E-3</v>
      </c>
      <c r="L240">
        <v>4.4093342999999997E-3</v>
      </c>
      <c r="M240">
        <v>-1.2040754399999999E-2</v>
      </c>
      <c r="N240">
        <v>8.9636379999999995E-3</v>
      </c>
      <c r="O240" t="s">
        <v>714</v>
      </c>
    </row>
    <row r="241" spans="1:15" x14ac:dyDescent="0.3">
      <c r="A241" s="70">
        <v>42247</v>
      </c>
      <c r="B241">
        <v>167.12324523929999</v>
      </c>
      <c r="C241">
        <v>94.455268859900002</v>
      </c>
      <c r="D241">
        <v>25.4020786285</v>
      </c>
      <c r="E241">
        <v>0.54636985059999998</v>
      </c>
      <c r="F241">
        <v>19.8861141205</v>
      </c>
      <c r="G241">
        <v>108.8199996948</v>
      </c>
      <c r="H241" t="s">
        <v>715</v>
      </c>
      <c r="I241">
        <v>-8.1117515000000001E-3</v>
      </c>
      <c r="J241">
        <v>-7.7116735999999998E-3</v>
      </c>
      <c r="K241">
        <v>-4.6893912999999999E-3</v>
      </c>
      <c r="L241">
        <v>-1.1060223900000001E-2</v>
      </c>
      <c r="M241">
        <v>-1.2187502899999999E-2</v>
      </c>
      <c r="N241">
        <v>1.1033722000000001E-3</v>
      </c>
      <c r="O241" t="s">
        <v>716</v>
      </c>
    </row>
    <row r="242" spans="1:15" x14ac:dyDescent="0.3">
      <c r="A242" s="70">
        <v>42248</v>
      </c>
      <c r="B242">
        <v>162.13500976559999</v>
      </c>
      <c r="C242">
        <v>95.135818481399994</v>
      </c>
      <c r="D242">
        <v>24.266687393200002</v>
      </c>
      <c r="E242">
        <v>0.52400964500000002</v>
      </c>
      <c r="F242">
        <v>19.2508411407</v>
      </c>
      <c r="G242">
        <v>109.1999969482</v>
      </c>
      <c r="H242" t="s">
        <v>717</v>
      </c>
      <c r="I242">
        <v>-3.03021539E-2</v>
      </c>
      <c r="J242">
        <v>7.1791618000000001E-3</v>
      </c>
      <c r="K242">
        <v>-4.5726485800000001E-2</v>
      </c>
      <c r="L242">
        <v>-4.1786037900000003E-2</v>
      </c>
      <c r="M242">
        <v>-3.24669499E-2</v>
      </c>
      <c r="N242">
        <v>3.4858971E-3</v>
      </c>
      <c r="O242" t="s">
        <v>718</v>
      </c>
    </row>
    <row r="243" spans="1:15" x14ac:dyDescent="0.3">
      <c r="A243" s="70">
        <v>42249</v>
      </c>
      <c r="B243">
        <v>165.21250915530001</v>
      </c>
      <c r="C243">
        <v>94.317268371599994</v>
      </c>
      <c r="D243">
        <v>25.307460784900002</v>
      </c>
      <c r="E243">
        <v>0.53980773689999995</v>
      </c>
      <c r="F243">
        <v>19.347095489499999</v>
      </c>
      <c r="G243">
        <v>108.62000274659999</v>
      </c>
      <c r="H243" t="s">
        <v>719</v>
      </c>
      <c r="I243">
        <v>1.88031977E-2</v>
      </c>
      <c r="J243">
        <v>-8.6412442999999999E-3</v>
      </c>
      <c r="K243">
        <v>4.1994724300000001E-2</v>
      </c>
      <c r="L243">
        <v>2.9702942699999998E-2</v>
      </c>
      <c r="M243">
        <v>4.9875489000000004E-3</v>
      </c>
      <c r="N243">
        <v>-5.3254575000000002E-3</v>
      </c>
      <c r="O243" t="s">
        <v>720</v>
      </c>
    </row>
    <row r="244" spans="1:15" x14ac:dyDescent="0.3">
      <c r="A244" s="70">
        <v>42250</v>
      </c>
      <c r="B244">
        <v>165.3309020996</v>
      </c>
      <c r="C244">
        <v>94.777206420900001</v>
      </c>
      <c r="D244">
        <v>24.863674163799999</v>
      </c>
      <c r="E244">
        <v>0.54126590490000004</v>
      </c>
      <c r="F244">
        <v>19.417680740400002</v>
      </c>
      <c r="G244">
        <v>107.8399963379</v>
      </c>
      <c r="H244" t="s">
        <v>721</v>
      </c>
      <c r="I244">
        <v>7.163534E-4</v>
      </c>
      <c r="J244">
        <v>4.8646471999999998E-3</v>
      </c>
      <c r="K244">
        <v>-1.76913756E-2</v>
      </c>
      <c r="L244">
        <v>2.6976310999999998E-3</v>
      </c>
      <c r="M244">
        <v>3.6417251000000002E-3</v>
      </c>
      <c r="N244">
        <v>-7.2069647000000004E-3</v>
      </c>
      <c r="O244" t="s">
        <v>722</v>
      </c>
    </row>
    <row r="245" spans="1:15" x14ac:dyDescent="0.3">
      <c r="A245" s="70">
        <v>42251</v>
      </c>
      <c r="B245">
        <v>162.82836914059999</v>
      </c>
      <c r="C245">
        <v>95.642570495599998</v>
      </c>
      <c r="D245">
        <v>24.615869522099999</v>
      </c>
      <c r="E245">
        <v>0.52862751480000003</v>
      </c>
      <c r="F245">
        <v>19.039079666100001</v>
      </c>
      <c r="G245">
        <v>107.4899978638</v>
      </c>
      <c r="H245" t="s">
        <v>723</v>
      </c>
      <c r="I245">
        <v>-1.52522369E-2</v>
      </c>
      <c r="J245">
        <v>9.0890772999999998E-3</v>
      </c>
      <c r="K245">
        <v>-1.00165319E-2</v>
      </c>
      <c r="L245">
        <v>-2.3626611299999999E-2</v>
      </c>
      <c r="M245">
        <v>-1.96903381E-2</v>
      </c>
      <c r="N245">
        <v>-3.2508131E-3</v>
      </c>
      <c r="O245" t="s">
        <v>724</v>
      </c>
    </row>
    <row r="246" spans="1:15" x14ac:dyDescent="0.3">
      <c r="A246" s="70">
        <v>42255</v>
      </c>
      <c r="B246">
        <v>166.92037963870001</v>
      </c>
      <c r="C246">
        <v>94.231483459499998</v>
      </c>
      <c r="D246">
        <v>25.300704956099999</v>
      </c>
      <c r="E246">
        <v>0.55123090740000003</v>
      </c>
      <c r="F246">
        <v>19.4212608337</v>
      </c>
      <c r="G246">
        <v>107.5199966431</v>
      </c>
      <c r="H246" t="s">
        <v>725</v>
      </c>
      <c r="I246">
        <v>2.4820234100000001E-2</v>
      </c>
      <c r="J246">
        <v>-1.4863674E-2</v>
      </c>
      <c r="K246">
        <v>2.7440921699999999E-2</v>
      </c>
      <c r="L246">
        <v>4.1869737999999997E-2</v>
      </c>
      <c r="M246">
        <v>1.98746939E-2</v>
      </c>
      <c r="N246">
        <v>2.7904539999999998E-4</v>
      </c>
      <c r="O246" t="s">
        <v>726</v>
      </c>
    </row>
    <row r="247" spans="1:15" x14ac:dyDescent="0.3">
      <c r="A247" s="70">
        <v>42256</v>
      </c>
      <c r="B247">
        <v>164.68830871579999</v>
      </c>
      <c r="C247">
        <v>94.683654785200005</v>
      </c>
      <c r="D247">
        <v>24.814111709599999</v>
      </c>
      <c r="E247">
        <v>0.54029393199999998</v>
      </c>
      <c r="F247">
        <v>19.1157779694</v>
      </c>
      <c r="G247">
        <v>106.12999725340001</v>
      </c>
      <c r="H247" t="s">
        <v>727</v>
      </c>
      <c r="I247">
        <v>-1.34622808E-2</v>
      </c>
      <c r="J247">
        <v>4.7870402999999999E-3</v>
      </c>
      <c r="K247">
        <v>-1.9419747300000002E-2</v>
      </c>
      <c r="L247">
        <v>-2.0040481200000002E-2</v>
      </c>
      <c r="M247">
        <v>-1.5854319499999998E-2</v>
      </c>
      <c r="N247">
        <v>-1.3012113699999999E-2</v>
      </c>
      <c r="O247" t="s">
        <v>728</v>
      </c>
    </row>
    <row r="248" spans="1:15" x14ac:dyDescent="0.3">
      <c r="A248" s="70">
        <v>42257</v>
      </c>
      <c r="B248">
        <v>165.58450317379999</v>
      </c>
      <c r="C248">
        <v>94.044387817399993</v>
      </c>
      <c r="D248">
        <v>25.359275817899999</v>
      </c>
      <c r="E248">
        <v>0.54880058769999995</v>
      </c>
      <c r="F248">
        <v>19.187273025500001</v>
      </c>
      <c r="G248">
        <v>106.37999725340001</v>
      </c>
      <c r="H248" t="s">
        <v>729</v>
      </c>
      <c r="I248">
        <v>5.4270083999999998E-3</v>
      </c>
      <c r="J248">
        <v>-6.7745037000000001E-3</v>
      </c>
      <c r="K248">
        <v>2.17320612E-2</v>
      </c>
      <c r="L248">
        <v>1.56218373E-2</v>
      </c>
      <c r="M248">
        <v>3.7331303E-3</v>
      </c>
      <c r="N248">
        <v>2.3528315999999999E-3</v>
      </c>
      <c r="O248" t="s">
        <v>730</v>
      </c>
    </row>
    <row r="249" spans="1:15" x14ac:dyDescent="0.3">
      <c r="A249" s="70">
        <v>42258</v>
      </c>
      <c r="B249">
        <v>166.33699035640001</v>
      </c>
      <c r="C249">
        <v>94.636886596699995</v>
      </c>
      <c r="D249">
        <v>25.728729248</v>
      </c>
      <c r="E249">
        <v>0.55050176380000004</v>
      </c>
      <c r="F249">
        <v>19.284767150899999</v>
      </c>
      <c r="G249">
        <v>106.1600036621</v>
      </c>
      <c r="H249" t="s">
        <v>731</v>
      </c>
      <c r="I249">
        <v>4.5341352E-3</v>
      </c>
      <c r="J249">
        <v>6.2804402E-3</v>
      </c>
      <c r="K249">
        <v>1.4463663999999999E-2</v>
      </c>
      <c r="L249">
        <v>3.0950130000000002E-3</v>
      </c>
      <c r="M249">
        <v>5.0683215000000004E-3</v>
      </c>
      <c r="N249">
        <v>-2.0701389999999999E-3</v>
      </c>
      <c r="O249" t="s">
        <v>732</v>
      </c>
    </row>
    <row r="250" spans="1:15" x14ac:dyDescent="0.3">
      <c r="A250" s="70">
        <v>42261</v>
      </c>
      <c r="B250">
        <v>165.71980285640001</v>
      </c>
      <c r="C250">
        <v>94.7849731445</v>
      </c>
      <c r="D250">
        <v>25.976530075100001</v>
      </c>
      <c r="E250">
        <v>0.55147403480000001</v>
      </c>
      <c r="F250">
        <v>19.401769638099999</v>
      </c>
      <c r="G250">
        <v>106.2200012207</v>
      </c>
      <c r="H250" t="s">
        <v>733</v>
      </c>
      <c r="I250">
        <v>-3.7173654E-3</v>
      </c>
      <c r="J250">
        <v>1.5635638000000001E-3</v>
      </c>
      <c r="K250">
        <v>9.5852038000000007E-3</v>
      </c>
      <c r="L250">
        <v>1.7645963000000001E-3</v>
      </c>
      <c r="M250">
        <v>6.0487628999999999E-3</v>
      </c>
      <c r="N250">
        <v>5.65002E-4</v>
      </c>
      <c r="O250" t="s">
        <v>734</v>
      </c>
    </row>
    <row r="251" spans="1:15" x14ac:dyDescent="0.3">
      <c r="A251" s="70">
        <v>42262</v>
      </c>
      <c r="B251">
        <v>167.79119873050001</v>
      </c>
      <c r="C251">
        <v>92.968490600600006</v>
      </c>
      <c r="D251">
        <v>26.195055007899999</v>
      </c>
      <c r="E251">
        <v>0.55755025150000004</v>
      </c>
      <c r="F251">
        <v>19.551263809200002</v>
      </c>
      <c r="G251">
        <v>105.9000015259</v>
      </c>
      <c r="H251" t="s">
        <v>735</v>
      </c>
      <c r="I251">
        <v>1.2421914100000001E-2</v>
      </c>
      <c r="J251">
        <v>-1.9350260599999999E-2</v>
      </c>
      <c r="K251">
        <v>8.3772119000000006E-3</v>
      </c>
      <c r="L251">
        <v>1.095788E-2</v>
      </c>
      <c r="M251">
        <v>7.6756489000000001E-3</v>
      </c>
      <c r="N251">
        <v>-3.0171594999999999E-3</v>
      </c>
      <c r="O251" t="s">
        <v>736</v>
      </c>
    </row>
    <row r="252" spans="1:15" x14ac:dyDescent="0.3">
      <c r="A252" s="70">
        <v>42263</v>
      </c>
      <c r="B252">
        <v>169.2454071045</v>
      </c>
      <c r="C252">
        <v>92.617721557600007</v>
      </c>
      <c r="D252">
        <v>26.224338531499999</v>
      </c>
      <c r="E252">
        <v>0.56143909690000005</v>
      </c>
      <c r="F252">
        <v>19.713747024500002</v>
      </c>
      <c r="G252">
        <v>107.3099975586</v>
      </c>
      <c r="H252" t="s">
        <v>737</v>
      </c>
      <c r="I252">
        <v>8.6294330000000006E-3</v>
      </c>
      <c r="J252">
        <v>-3.7801241000000002E-3</v>
      </c>
      <c r="K252">
        <v>1.1172783000000001E-3</v>
      </c>
      <c r="L252">
        <v>6.9506669000000002E-3</v>
      </c>
      <c r="M252">
        <v>8.2762815999999993E-3</v>
      </c>
      <c r="N252">
        <v>1.32265522E-2</v>
      </c>
      <c r="O252" t="s">
        <v>738</v>
      </c>
    </row>
    <row r="253" spans="1:15" x14ac:dyDescent="0.3">
      <c r="A253" s="70">
        <v>42264</v>
      </c>
      <c r="B253">
        <v>168.86492919919999</v>
      </c>
      <c r="C253">
        <v>93.748123168899994</v>
      </c>
      <c r="D253">
        <v>25.663402557400001</v>
      </c>
      <c r="E253">
        <v>0.56654310230000005</v>
      </c>
      <c r="F253">
        <v>20.019245147700001</v>
      </c>
      <c r="G253">
        <v>108.4100036621</v>
      </c>
      <c r="H253" t="s">
        <v>739</v>
      </c>
      <c r="I253">
        <v>-2.2506148E-3</v>
      </c>
      <c r="J253">
        <v>1.21311443E-2</v>
      </c>
      <c r="K253">
        <v>-2.1621979100000001E-2</v>
      </c>
      <c r="L253">
        <v>9.0498594000000005E-3</v>
      </c>
      <c r="M253">
        <v>1.53778574E-2</v>
      </c>
      <c r="N253">
        <v>1.0198550299999999E-2</v>
      </c>
      <c r="O253" t="s">
        <v>740</v>
      </c>
    </row>
    <row r="254" spans="1:15" x14ac:dyDescent="0.3">
      <c r="A254" s="70">
        <v>42265</v>
      </c>
      <c r="B254">
        <v>166.10543823239999</v>
      </c>
      <c r="C254">
        <v>95.190391540500002</v>
      </c>
      <c r="D254">
        <v>25.557518005399999</v>
      </c>
      <c r="E254">
        <v>0.56605666880000005</v>
      </c>
      <c r="F254">
        <v>20.123233795200001</v>
      </c>
      <c r="G254">
        <v>109.2099990845</v>
      </c>
      <c r="H254" t="s">
        <v>741</v>
      </c>
      <c r="I254">
        <v>-1.6476403099999998E-2</v>
      </c>
      <c r="J254">
        <v>1.52673624E-2</v>
      </c>
      <c r="K254">
        <v>-4.1344318999999999E-3</v>
      </c>
      <c r="L254">
        <v>-8.5896810000000003E-4</v>
      </c>
      <c r="M254">
        <v>5.1809895000000002E-3</v>
      </c>
      <c r="N254">
        <v>7.3522563999999999E-3</v>
      </c>
      <c r="O254" t="s">
        <v>742</v>
      </c>
    </row>
    <row r="255" spans="1:15" x14ac:dyDescent="0.3">
      <c r="A255" s="70">
        <v>42268</v>
      </c>
      <c r="B255">
        <v>166.9638519287</v>
      </c>
      <c r="C255">
        <v>93.638992309599999</v>
      </c>
      <c r="D255">
        <v>25.9540061951</v>
      </c>
      <c r="E255">
        <v>0.57188987729999996</v>
      </c>
      <c r="F255">
        <v>20.363731384299999</v>
      </c>
      <c r="G255">
        <v>108.5299987793</v>
      </c>
      <c r="H255" t="s">
        <v>743</v>
      </c>
      <c r="I255">
        <v>5.1545766999999999E-3</v>
      </c>
      <c r="J255">
        <v>-1.6432126299999999E-2</v>
      </c>
      <c r="K255">
        <v>1.53944589E-2</v>
      </c>
      <c r="L255">
        <v>1.0252256E-2</v>
      </c>
      <c r="M255">
        <v>1.1880387500000001E-2</v>
      </c>
      <c r="N255">
        <v>-6.2460045999999996E-3</v>
      </c>
      <c r="O255" t="s">
        <v>744</v>
      </c>
    </row>
    <row r="256" spans="1:15" x14ac:dyDescent="0.3">
      <c r="A256" s="70">
        <v>42269</v>
      </c>
      <c r="B256">
        <v>164.79667663570001</v>
      </c>
      <c r="C256">
        <v>94.9409866333</v>
      </c>
      <c r="D256">
        <v>25.5462589264</v>
      </c>
      <c r="E256">
        <v>0.55633491280000003</v>
      </c>
      <c r="F256">
        <v>20.1752357483</v>
      </c>
      <c r="G256">
        <v>107.7900009155</v>
      </c>
      <c r="H256" t="s">
        <v>745</v>
      </c>
      <c r="I256">
        <v>-1.3064882200000001E-2</v>
      </c>
      <c r="J256">
        <v>1.3808624E-2</v>
      </c>
      <c r="K256">
        <v>-1.58350947E-2</v>
      </c>
      <c r="L256">
        <v>-2.7575976700000001E-2</v>
      </c>
      <c r="M256">
        <v>-9.2995460000000005E-3</v>
      </c>
      <c r="N256">
        <v>-6.8417228999999996E-3</v>
      </c>
      <c r="O256" t="s">
        <v>746</v>
      </c>
    </row>
    <row r="257" spans="1:15" x14ac:dyDescent="0.3">
      <c r="A257" s="70">
        <v>42270</v>
      </c>
      <c r="B257">
        <v>164.533203125</v>
      </c>
      <c r="C257">
        <v>94.933120727499997</v>
      </c>
      <c r="D257">
        <v>25.7535114288</v>
      </c>
      <c r="E257">
        <v>0.55900835989999997</v>
      </c>
      <c r="F257">
        <v>20.201234817500001</v>
      </c>
      <c r="G257">
        <v>108.2200012207</v>
      </c>
      <c r="H257" t="s">
        <v>747</v>
      </c>
      <c r="I257">
        <v>-1.6000586999999999E-3</v>
      </c>
      <c r="J257">
        <v>-8.2853899999999996E-5</v>
      </c>
      <c r="K257">
        <v>8.0800996999999992E-3</v>
      </c>
      <c r="L257">
        <v>4.7939541E-3</v>
      </c>
      <c r="M257">
        <v>1.2878328999999999E-3</v>
      </c>
      <c r="N257">
        <v>3.9813052000000002E-3</v>
      </c>
      <c r="O257" t="s">
        <v>748</v>
      </c>
    </row>
    <row r="258" spans="1:15" x14ac:dyDescent="0.3">
      <c r="A258" s="70">
        <v>42271</v>
      </c>
      <c r="B258">
        <v>163.93830871579999</v>
      </c>
      <c r="C258">
        <v>95.580238342300007</v>
      </c>
      <c r="D258">
        <v>25.906698226900001</v>
      </c>
      <c r="E258">
        <v>0.56970268489999998</v>
      </c>
      <c r="F258">
        <v>20.526229858400001</v>
      </c>
      <c r="G258">
        <v>110.4899978638</v>
      </c>
      <c r="H258" t="s">
        <v>749</v>
      </c>
      <c r="I258">
        <v>-3.6222019000000001E-3</v>
      </c>
      <c r="J258">
        <v>6.7934353999999997E-3</v>
      </c>
      <c r="K258">
        <v>5.9305701000000001E-3</v>
      </c>
      <c r="L258">
        <v>1.89501911E-2</v>
      </c>
      <c r="M258">
        <v>1.5959841400000001E-2</v>
      </c>
      <c r="N258">
        <v>2.07587963E-2</v>
      </c>
      <c r="O258" t="s">
        <v>750</v>
      </c>
    </row>
    <row r="259" spans="1:15" x14ac:dyDescent="0.3">
      <c r="A259" s="70">
        <v>42272</v>
      </c>
      <c r="B259">
        <v>163.8957977295</v>
      </c>
      <c r="C259">
        <v>94.753829956100006</v>
      </c>
      <c r="D259">
        <v>25.8413658142</v>
      </c>
      <c r="E259">
        <v>0.57383430000000002</v>
      </c>
      <c r="F259">
        <v>20.779712676999999</v>
      </c>
      <c r="G259">
        <v>109.8099975586</v>
      </c>
      <c r="H259" t="s">
        <v>751</v>
      </c>
      <c r="I259">
        <v>-2.5934450000000001E-4</v>
      </c>
      <c r="J259">
        <v>-8.6838218999999994E-3</v>
      </c>
      <c r="K259">
        <v>-2.5250200000000002E-3</v>
      </c>
      <c r="L259">
        <v>7.2260594999999997E-3</v>
      </c>
      <c r="M259">
        <v>1.22735851E-2</v>
      </c>
      <c r="N259">
        <v>-6.1734223999999997E-3</v>
      </c>
      <c r="O259" t="s">
        <v>752</v>
      </c>
    </row>
    <row r="260" spans="1:15" x14ac:dyDescent="0.3">
      <c r="A260" s="70">
        <v>42275</v>
      </c>
      <c r="B260">
        <v>159.78244018550001</v>
      </c>
      <c r="C260">
        <v>96.375396728499993</v>
      </c>
      <c r="D260">
        <v>25.329996109</v>
      </c>
      <c r="E260">
        <v>0.56629985569999997</v>
      </c>
      <c r="F260">
        <v>20.734216690099998</v>
      </c>
      <c r="G260">
        <v>108.41999816889999</v>
      </c>
      <c r="H260" t="s">
        <v>753</v>
      </c>
      <c r="I260">
        <v>-2.54177051E-2</v>
      </c>
      <c r="J260">
        <v>1.6968683500000002E-2</v>
      </c>
      <c r="K260">
        <v>-1.9987223700000001E-2</v>
      </c>
      <c r="L260">
        <v>-1.32169604E-2</v>
      </c>
      <c r="M260">
        <v>-2.1918429000000001E-3</v>
      </c>
      <c r="N260">
        <v>-1.27390204E-2</v>
      </c>
      <c r="O260" t="s">
        <v>754</v>
      </c>
    </row>
    <row r="261" spans="1:15" x14ac:dyDescent="0.3">
      <c r="A261" s="70">
        <v>42276</v>
      </c>
      <c r="B261">
        <v>159.8759613037</v>
      </c>
      <c r="C261">
        <v>96.648315429700006</v>
      </c>
      <c r="D261">
        <v>24.568561553999999</v>
      </c>
      <c r="E261">
        <v>0.57626479860000002</v>
      </c>
      <c r="F261">
        <v>20.935705184900002</v>
      </c>
      <c r="G261">
        <v>107.9800033569</v>
      </c>
      <c r="H261" t="s">
        <v>755</v>
      </c>
      <c r="I261">
        <v>5.8513160000000001E-4</v>
      </c>
      <c r="J261">
        <v>2.8278274999999999E-3</v>
      </c>
      <c r="K261">
        <v>-3.0521670399999999E-2</v>
      </c>
      <c r="L261">
        <v>1.74435566E-2</v>
      </c>
      <c r="M261">
        <v>9.6707675999999996E-3</v>
      </c>
      <c r="N261">
        <v>-4.0665010999999997E-3</v>
      </c>
      <c r="O261" t="s">
        <v>756</v>
      </c>
    </row>
    <row r="262" spans="1:15" x14ac:dyDescent="0.3">
      <c r="A262" s="70">
        <v>42277</v>
      </c>
      <c r="B262">
        <v>162.8589630127</v>
      </c>
      <c r="C262">
        <v>96.313072204600005</v>
      </c>
      <c r="D262">
        <v>24.847902298000001</v>
      </c>
      <c r="E262">
        <v>0.59911113979999997</v>
      </c>
      <c r="F262">
        <v>21.3776874542</v>
      </c>
      <c r="G262">
        <v>106.86000061039999</v>
      </c>
      <c r="H262" t="s">
        <v>757</v>
      </c>
      <c r="I262">
        <v>1.8486295900000001E-2</v>
      </c>
      <c r="J262">
        <v>-3.4747216999999999E-3</v>
      </c>
      <c r="K262">
        <v>1.13056944E-2</v>
      </c>
      <c r="L262">
        <v>3.8879848199999997E-2</v>
      </c>
      <c r="M262">
        <v>2.0891652399999999E-2</v>
      </c>
      <c r="N262">
        <v>-1.04264836E-2</v>
      </c>
      <c r="O262" t="s">
        <v>758</v>
      </c>
    </row>
    <row r="263" spans="1:15" x14ac:dyDescent="0.3">
      <c r="A263" s="70">
        <v>42278</v>
      </c>
      <c r="B263">
        <v>163.2838897705</v>
      </c>
      <c r="C263">
        <v>96.723960876500001</v>
      </c>
      <c r="D263">
        <v>24.685708999599999</v>
      </c>
      <c r="E263">
        <v>0.58744502070000004</v>
      </c>
      <c r="F263">
        <v>21.189195632899999</v>
      </c>
      <c r="G263">
        <v>106.7300033569</v>
      </c>
      <c r="H263" t="s">
        <v>759</v>
      </c>
      <c r="I263">
        <v>2.6057722999999998E-3</v>
      </c>
      <c r="J263">
        <v>4.2571032999999996E-3</v>
      </c>
      <c r="K263">
        <v>-6.5488411999999998E-3</v>
      </c>
      <c r="L263">
        <v>-1.9664463300000001E-2</v>
      </c>
      <c r="M263">
        <v>-8.8563240000000005E-3</v>
      </c>
      <c r="N263">
        <v>-1.2172598999999999E-3</v>
      </c>
      <c r="O263" t="s">
        <v>760</v>
      </c>
    </row>
    <row r="264" spans="1:15" x14ac:dyDescent="0.3">
      <c r="A264" s="70">
        <v>42279</v>
      </c>
      <c r="B264">
        <v>165.72303771969999</v>
      </c>
      <c r="C264">
        <v>97.309898376500001</v>
      </c>
      <c r="D264">
        <v>24.865922927900002</v>
      </c>
      <c r="E264">
        <v>0.6027568579</v>
      </c>
      <c r="F264">
        <v>21.475187301599998</v>
      </c>
      <c r="G264">
        <v>108.9899978638</v>
      </c>
      <c r="H264" t="s">
        <v>761</v>
      </c>
      <c r="I264">
        <v>1.4827606599999999E-2</v>
      </c>
      <c r="J264">
        <v>6.0395570000000001E-3</v>
      </c>
      <c r="K264">
        <v>7.2738157999999997E-3</v>
      </c>
      <c r="L264">
        <v>2.5731234799999999E-2</v>
      </c>
      <c r="M264">
        <v>1.34067779E-2</v>
      </c>
      <c r="N264">
        <v>2.0953802899999999E-2</v>
      </c>
      <c r="O264" t="s">
        <v>762</v>
      </c>
    </row>
    <row r="265" spans="1:15" x14ac:dyDescent="0.3">
      <c r="A265" s="70">
        <v>42282</v>
      </c>
      <c r="B265">
        <v>168.67204284670001</v>
      </c>
      <c r="C265">
        <v>95.9896316528</v>
      </c>
      <c r="D265">
        <v>24.956029892</v>
      </c>
      <c r="E265">
        <v>0.61782568689999995</v>
      </c>
      <c r="F265">
        <v>21.761167526200001</v>
      </c>
      <c r="G265">
        <v>108.7699966431</v>
      </c>
      <c r="H265" t="s">
        <v>763</v>
      </c>
      <c r="I265">
        <v>1.7638307200000002E-2</v>
      </c>
      <c r="J265">
        <v>-1.3660532499999999E-2</v>
      </c>
      <c r="K265">
        <v>3.6171630000000001E-3</v>
      </c>
      <c r="L265">
        <v>2.4692463099999999E-2</v>
      </c>
      <c r="M265">
        <v>1.32288856E-2</v>
      </c>
      <c r="N265">
        <v>-2.0205851000000001E-3</v>
      </c>
      <c r="O265" t="s">
        <v>764</v>
      </c>
    </row>
    <row r="266" spans="1:15" x14ac:dyDescent="0.3">
      <c r="A266" s="70">
        <v>42283</v>
      </c>
      <c r="B266">
        <v>168.09411621090001</v>
      </c>
      <c r="C266">
        <v>96.4036941528</v>
      </c>
      <c r="D266">
        <v>25.075424194299998</v>
      </c>
      <c r="E266">
        <v>0.62584638599999998</v>
      </c>
      <c r="F266">
        <v>21.488189697300001</v>
      </c>
      <c r="G266">
        <v>109.86000061039999</v>
      </c>
      <c r="H266" t="s">
        <v>765</v>
      </c>
      <c r="I266">
        <v>-3.4322165999999999E-3</v>
      </c>
      <c r="J266">
        <v>4.3043400000000002E-3</v>
      </c>
      <c r="K266">
        <v>4.7727786999999999E-3</v>
      </c>
      <c r="L266">
        <v>1.28985935E-2</v>
      </c>
      <c r="M266">
        <v>-1.26236074E-2</v>
      </c>
      <c r="N266">
        <v>9.9713032E-3</v>
      </c>
      <c r="O266" t="s">
        <v>766</v>
      </c>
    </row>
    <row r="267" spans="1:15" x14ac:dyDescent="0.3">
      <c r="A267" s="70">
        <v>42284</v>
      </c>
      <c r="B267">
        <v>169.4708557129</v>
      </c>
      <c r="C267">
        <v>96.083396911600005</v>
      </c>
      <c r="D267">
        <v>24.956029892</v>
      </c>
      <c r="E267">
        <v>0.63240849970000002</v>
      </c>
      <c r="F267">
        <v>21.208700180099999</v>
      </c>
      <c r="G267">
        <v>109.6999969482</v>
      </c>
      <c r="H267" t="s">
        <v>767</v>
      </c>
      <c r="I267">
        <v>8.1569312999999997E-3</v>
      </c>
      <c r="J267">
        <v>-3.3279897999999998E-3</v>
      </c>
      <c r="K267">
        <v>-4.7727786999999999E-3</v>
      </c>
      <c r="L267">
        <v>1.0430594499999999E-2</v>
      </c>
      <c r="M267">
        <v>-1.3091984500000001E-2</v>
      </c>
      <c r="N267">
        <v>-1.4574939999999999E-3</v>
      </c>
      <c r="O267" t="s">
        <v>768</v>
      </c>
    </row>
    <row r="268" spans="1:15" x14ac:dyDescent="0.3">
      <c r="A268" s="70">
        <v>42285</v>
      </c>
      <c r="B268">
        <v>171.00065612789999</v>
      </c>
      <c r="C268">
        <v>95.278701782200002</v>
      </c>
      <c r="D268">
        <v>24.667684555099999</v>
      </c>
      <c r="E268">
        <v>0.63605445620000001</v>
      </c>
      <c r="F268">
        <v>21.5076885223</v>
      </c>
      <c r="G268">
        <v>109.13999938960001</v>
      </c>
      <c r="H268" t="s">
        <v>769</v>
      </c>
      <c r="I268">
        <v>8.9864242000000007E-3</v>
      </c>
      <c r="J268">
        <v>-8.4102324999999999E-3</v>
      </c>
      <c r="K268">
        <v>-1.16214026E-2</v>
      </c>
      <c r="L268">
        <v>5.748637E-3</v>
      </c>
      <c r="M268">
        <v>1.3998993600000001E-2</v>
      </c>
      <c r="N268">
        <v>-5.1178832999999998E-3</v>
      </c>
      <c r="O268" t="s">
        <v>770</v>
      </c>
    </row>
    <row r="269" spans="1:15" x14ac:dyDescent="0.3">
      <c r="A269" s="70">
        <v>42286</v>
      </c>
      <c r="B269">
        <v>171.10263061520001</v>
      </c>
      <c r="C269">
        <v>95.528663635300006</v>
      </c>
      <c r="D269">
        <v>25.257902145399999</v>
      </c>
      <c r="E269">
        <v>0.63362407679999999</v>
      </c>
      <c r="F269">
        <v>21.468685150100001</v>
      </c>
      <c r="G269">
        <v>110.87000274659999</v>
      </c>
      <c r="H269" t="s">
        <v>771</v>
      </c>
      <c r="I269">
        <v>5.9616200000000002E-4</v>
      </c>
      <c r="J269">
        <v>2.6200455999999999E-3</v>
      </c>
      <c r="K269">
        <v>2.3644993600000001E-2</v>
      </c>
      <c r="L269">
        <v>-3.8283428E-3</v>
      </c>
      <c r="M269">
        <v>-1.8151081E-3</v>
      </c>
      <c r="N269">
        <v>1.5726912400000001E-2</v>
      </c>
      <c r="O269" t="s">
        <v>772</v>
      </c>
    </row>
    <row r="270" spans="1:15" x14ac:dyDescent="0.3">
      <c r="A270" s="70">
        <v>42289</v>
      </c>
      <c r="B270">
        <v>171.26411437990001</v>
      </c>
      <c r="C270">
        <v>96.255210876500001</v>
      </c>
      <c r="D270">
        <v>25.140764236500001</v>
      </c>
      <c r="E270">
        <v>0.64042943720000001</v>
      </c>
      <c r="F270">
        <v>21.722173690799998</v>
      </c>
      <c r="G270">
        <v>111.3099975586</v>
      </c>
      <c r="H270" t="s">
        <v>773</v>
      </c>
      <c r="I270">
        <v>9.4333800000000005E-4</v>
      </c>
      <c r="J270">
        <v>7.5767654000000002E-3</v>
      </c>
      <c r="K270">
        <v>-4.6484611E-3</v>
      </c>
      <c r="L270">
        <v>1.06831071E-2</v>
      </c>
      <c r="M270">
        <v>1.1738199100000001E-2</v>
      </c>
      <c r="N270">
        <v>3.9607109999999996E-3</v>
      </c>
      <c r="O270" t="s">
        <v>774</v>
      </c>
    </row>
    <row r="271" spans="1:15" x14ac:dyDescent="0.3">
      <c r="A271" s="70">
        <v>42290</v>
      </c>
      <c r="B271">
        <v>170.18478393550001</v>
      </c>
      <c r="C271">
        <v>96.419303893999995</v>
      </c>
      <c r="D271">
        <v>25.183563232400001</v>
      </c>
      <c r="E271">
        <v>0.64164459709999999</v>
      </c>
      <c r="F271">
        <v>21.728677749599999</v>
      </c>
      <c r="G271">
        <v>111.86000061039999</v>
      </c>
      <c r="H271" t="s">
        <v>775</v>
      </c>
      <c r="I271">
        <v>-6.3220823999999998E-3</v>
      </c>
      <c r="J271">
        <v>1.7033187999999999E-3</v>
      </c>
      <c r="K271">
        <v>1.7009270999999999E-3</v>
      </c>
      <c r="L271">
        <v>1.8956164000000001E-3</v>
      </c>
      <c r="M271">
        <v>2.9937539999999997E-4</v>
      </c>
      <c r="N271">
        <v>4.9290152999999998E-3</v>
      </c>
      <c r="O271" t="s">
        <v>776</v>
      </c>
    </row>
    <row r="272" spans="1:15" x14ac:dyDescent="0.3">
      <c r="A272" s="70">
        <v>42291</v>
      </c>
      <c r="B272">
        <v>169.36889648440001</v>
      </c>
      <c r="C272">
        <v>97.263038635300006</v>
      </c>
      <c r="D272">
        <v>24.82762146</v>
      </c>
      <c r="E272">
        <v>0.66497713329999997</v>
      </c>
      <c r="F272">
        <v>21.891166686999998</v>
      </c>
      <c r="G272">
        <v>113.8099975586</v>
      </c>
      <c r="H272" t="s">
        <v>777</v>
      </c>
      <c r="I272">
        <v>-4.8056556E-3</v>
      </c>
      <c r="J272">
        <v>8.7126174000000008E-3</v>
      </c>
      <c r="K272">
        <v>-1.42347271E-2</v>
      </c>
      <c r="L272">
        <v>3.5718090799999998E-2</v>
      </c>
      <c r="M272">
        <v>7.4502644999999996E-3</v>
      </c>
      <c r="N272">
        <v>1.7282275E-2</v>
      </c>
      <c r="O272" t="s">
        <v>778</v>
      </c>
    </row>
    <row r="273" spans="1:15" x14ac:dyDescent="0.3">
      <c r="A273" s="70">
        <v>42292</v>
      </c>
      <c r="B273">
        <v>171.96948242190001</v>
      </c>
      <c r="C273">
        <v>96.786468505900004</v>
      </c>
      <c r="D273">
        <v>25.199340820300002</v>
      </c>
      <c r="E273">
        <v>0.66667842860000004</v>
      </c>
      <c r="F273">
        <v>22.22265625</v>
      </c>
      <c r="G273">
        <v>113.2900009155</v>
      </c>
      <c r="H273" t="s">
        <v>779</v>
      </c>
      <c r="I273">
        <v>1.5237877800000001E-2</v>
      </c>
      <c r="J273">
        <v>-4.9118505000000003E-3</v>
      </c>
      <c r="K273">
        <v>1.4861034299999999E-2</v>
      </c>
      <c r="L273">
        <v>2.5551596999999998E-3</v>
      </c>
      <c r="M273">
        <v>1.5029112400000001E-2</v>
      </c>
      <c r="N273">
        <v>-4.5794588999999997E-3</v>
      </c>
      <c r="O273" t="s">
        <v>780</v>
      </c>
    </row>
    <row r="274" spans="1:15" x14ac:dyDescent="0.3">
      <c r="A274" s="70">
        <v>42293</v>
      </c>
      <c r="B274">
        <v>172.75132751460001</v>
      </c>
      <c r="C274">
        <v>96.817726135300006</v>
      </c>
      <c r="D274">
        <v>25.014606475800001</v>
      </c>
      <c r="E274">
        <v>0.67712944750000004</v>
      </c>
      <c r="F274">
        <v>22.398153305099999</v>
      </c>
      <c r="G274">
        <v>112.4899978638</v>
      </c>
      <c r="H274" t="s">
        <v>781</v>
      </c>
      <c r="I274">
        <v>4.5361139000000003E-3</v>
      </c>
      <c r="J274">
        <v>3.2290239999999999E-4</v>
      </c>
      <c r="K274">
        <v>-7.3579229999999997E-3</v>
      </c>
      <c r="L274">
        <v>1.5554648399999999E-2</v>
      </c>
      <c r="M274">
        <v>7.8661935000000002E-3</v>
      </c>
      <c r="N274">
        <v>-7.0866011999999997E-3</v>
      </c>
      <c r="O274" t="s">
        <v>782</v>
      </c>
    </row>
    <row r="275" spans="1:15" x14ac:dyDescent="0.3">
      <c r="A275" s="70">
        <v>42296</v>
      </c>
      <c r="B275">
        <v>172.83630371090001</v>
      </c>
      <c r="C275">
        <v>96.5521316528</v>
      </c>
      <c r="D275">
        <v>25.1700515747</v>
      </c>
      <c r="E275">
        <v>0.67591428760000005</v>
      </c>
      <c r="F275">
        <v>22.287656784100001</v>
      </c>
      <c r="G275">
        <v>112.0199966431</v>
      </c>
      <c r="H275" t="s">
        <v>783</v>
      </c>
      <c r="I275">
        <v>4.9177800000000001E-4</v>
      </c>
      <c r="J275">
        <v>-2.7470119E-3</v>
      </c>
      <c r="K275">
        <v>6.1949448999999998E-3</v>
      </c>
      <c r="L275">
        <v>-1.7961876000000001E-3</v>
      </c>
      <c r="M275">
        <v>-4.9454959000000001E-3</v>
      </c>
      <c r="N275">
        <v>-4.1869129999999996E-3</v>
      </c>
      <c r="O275" t="s">
        <v>784</v>
      </c>
    </row>
    <row r="276" spans="1:15" x14ac:dyDescent="0.3">
      <c r="A276" s="70">
        <v>42297</v>
      </c>
      <c r="B276">
        <v>172.6153717041</v>
      </c>
      <c r="C276">
        <v>95.958374023399998</v>
      </c>
      <c r="D276">
        <v>25.629608154300001</v>
      </c>
      <c r="E276">
        <v>0.67494177820000001</v>
      </c>
      <c r="F276">
        <v>22.281152725199998</v>
      </c>
      <c r="G276">
        <v>112.7300033569</v>
      </c>
      <c r="H276" t="s">
        <v>785</v>
      </c>
      <c r="I276">
        <v>-1.2790907999999999E-3</v>
      </c>
      <c r="J276">
        <v>-6.1685932999999997E-3</v>
      </c>
      <c r="K276">
        <v>1.8093393499999999E-2</v>
      </c>
      <c r="L276">
        <v>-1.4398419E-3</v>
      </c>
      <c r="M276">
        <v>-2.9186590000000002E-4</v>
      </c>
      <c r="N276">
        <v>6.3182120000000001E-3</v>
      </c>
      <c r="O276" t="s">
        <v>786</v>
      </c>
    </row>
    <row r="277" spans="1:15" x14ac:dyDescent="0.3">
      <c r="A277" s="70">
        <v>42298</v>
      </c>
      <c r="B277">
        <v>171.54458618160001</v>
      </c>
      <c r="C277">
        <v>96.911460876500001</v>
      </c>
      <c r="D277">
        <v>25.627355575599999</v>
      </c>
      <c r="E277">
        <v>0.66619217399999997</v>
      </c>
      <c r="F277">
        <v>22.261655807499999</v>
      </c>
      <c r="G277">
        <v>111.7300033569</v>
      </c>
      <c r="H277" t="s">
        <v>787</v>
      </c>
      <c r="I277">
        <v>-6.2226238000000003E-3</v>
      </c>
      <c r="J277">
        <v>9.8832937000000003E-3</v>
      </c>
      <c r="K277">
        <v>-8.7893599999999995E-5</v>
      </c>
      <c r="L277">
        <v>-1.30482542E-2</v>
      </c>
      <c r="M277">
        <v>-8.7542390000000005E-4</v>
      </c>
      <c r="N277">
        <v>-8.9103321999999992E-3</v>
      </c>
      <c r="O277" t="s">
        <v>788</v>
      </c>
    </row>
    <row r="278" spans="1:15" x14ac:dyDescent="0.3">
      <c r="A278" s="70">
        <v>42299</v>
      </c>
      <c r="B278">
        <v>174.44255065920001</v>
      </c>
      <c r="C278">
        <v>97.075523376500001</v>
      </c>
      <c r="D278">
        <v>26.019340515100001</v>
      </c>
      <c r="E278">
        <v>0.69025397300000002</v>
      </c>
      <c r="F278">
        <v>22.586643218999999</v>
      </c>
      <c r="G278">
        <v>111.6900024414</v>
      </c>
      <c r="H278" t="s">
        <v>789</v>
      </c>
      <c r="I278">
        <v>1.6752254300000002E-2</v>
      </c>
      <c r="J278">
        <v>1.6914798999999999E-3</v>
      </c>
      <c r="K278">
        <v>1.51797693E-2</v>
      </c>
      <c r="L278">
        <v>3.5481428299999999E-2</v>
      </c>
      <c r="M278">
        <v>1.4492995599999999E-2</v>
      </c>
      <c r="N278">
        <v>-3.5807820000000002E-4</v>
      </c>
      <c r="O278" t="s">
        <v>790</v>
      </c>
    </row>
    <row r="279" spans="1:15" x14ac:dyDescent="0.3">
      <c r="A279" s="70">
        <v>42300</v>
      </c>
      <c r="B279">
        <v>176.35482788089999</v>
      </c>
      <c r="C279">
        <v>96.247406005900004</v>
      </c>
      <c r="D279">
        <v>26.825826644900001</v>
      </c>
      <c r="E279">
        <v>0.69487202169999995</v>
      </c>
      <c r="F279">
        <v>22.216163635299999</v>
      </c>
      <c r="G279">
        <v>111.5</v>
      </c>
      <c r="H279" t="s">
        <v>791</v>
      </c>
      <c r="I279">
        <v>1.0902568200000001E-2</v>
      </c>
      <c r="J279">
        <v>-8.5672448999999998E-3</v>
      </c>
      <c r="K279">
        <v>3.0524976799999999E-2</v>
      </c>
      <c r="L279">
        <v>6.6680804E-3</v>
      </c>
      <c r="M279">
        <v>-1.6538607899999998E-2</v>
      </c>
      <c r="N279">
        <v>-1.7026075E-3</v>
      </c>
      <c r="O279" t="s">
        <v>792</v>
      </c>
    </row>
    <row r="280" spans="1:15" x14ac:dyDescent="0.3">
      <c r="A280" s="70">
        <v>42303</v>
      </c>
      <c r="B280">
        <v>175.92138671879999</v>
      </c>
      <c r="C280">
        <v>96.888061523399998</v>
      </c>
      <c r="D280">
        <v>25.969770431499999</v>
      </c>
      <c r="E280">
        <v>0.69171226019999998</v>
      </c>
      <c r="F280">
        <v>22.313653945900001</v>
      </c>
      <c r="G280">
        <v>111.4300003052</v>
      </c>
      <c r="H280" t="s">
        <v>793</v>
      </c>
      <c r="I280">
        <v>-2.4608041000000001E-3</v>
      </c>
      <c r="J280">
        <v>6.6342850000000002E-3</v>
      </c>
      <c r="K280">
        <v>-3.2431918400000002E-2</v>
      </c>
      <c r="L280">
        <v>-4.5576269000000003E-3</v>
      </c>
      <c r="M280">
        <v>4.3786600000000004E-3</v>
      </c>
      <c r="N280">
        <v>-6.2799709999999996E-4</v>
      </c>
      <c r="O280" t="s">
        <v>794</v>
      </c>
    </row>
    <row r="281" spans="1:15" x14ac:dyDescent="0.3">
      <c r="A281" s="70">
        <v>42304</v>
      </c>
      <c r="B281">
        <v>175.58135986330001</v>
      </c>
      <c r="C281">
        <v>97.130195617699997</v>
      </c>
      <c r="D281">
        <v>25.8053283691</v>
      </c>
      <c r="E281">
        <v>0.69122630360000004</v>
      </c>
      <c r="F281">
        <v>22.2941532135</v>
      </c>
      <c r="G281">
        <v>111.6800003052</v>
      </c>
      <c r="H281" t="s">
        <v>795</v>
      </c>
      <c r="I281">
        <v>-1.9347043999999999E-3</v>
      </c>
      <c r="J281">
        <v>2.4959942000000001E-3</v>
      </c>
      <c r="K281">
        <v>-6.3521892999999999E-3</v>
      </c>
      <c r="L281">
        <v>-7.0278850000000004E-4</v>
      </c>
      <c r="M281">
        <v>-8.7431930000000002E-4</v>
      </c>
      <c r="N281">
        <v>2.2410478999999998E-3</v>
      </c>
      <c r="O281" t="s">
        <v>796</v>
      </c>
    </row>
    <row r="282" spans="1:15" x14ac:dyDescent="0.3">
      <c r="A282" s="70">
        <v>42305</v>
      </c>
      <c r="B282">
        <v>177.5785522461</v>
      </c>
      <c r="C282">
        <v>96.739616393999995</v>
      </c>
      <c r="D282">
        <v>26.868625640899999</v>
      </c>
      <c r="E282">
        <v>0.69681620600000005</v>
      </c>
      <c r="F282">
        <v>21.722173690799998</v>
      </c>
      <c r="G282">
        <v>110.7799987793</v>
      </c>
      <c r="H282" t="s">
        <v>797</v>
      </c>
      <c r="I282">
        <v>1.1310534400000001E-2</v>
      </c>
      <c r="J282">
        <v>-4.0292992999999997E-3</v>
      </c>
      <c r="K282">
        <v>4.0378276300000002E-2</v>
      </c>
      <c r="L282">
        <v>8.0544112999999997E-3</v>
      </c>
      <c r="M282">
        <v>-2.59908885E-2</v>
      </c>
      <c r="N282">
        <v>-8.0914001999999995E-3</v>
      </c>
      <c r="O282" t="s">
        <v>798</v>
      </c>
    </row>
    <row r="283" spans="1:15" x14ac:dyDescent="0.3">
      <c r="A283" s="70">
        <v>42306</v>
      </c>
      <c r="B283">
        <v>177.47660827639999</v>
      </c>
      <c r="C283">
        <v>95.200607299799998</v>
      </c>
      <c r="D283">
        <v>27.152475357099998</v>
      </c>
      <c r="E283">
        <v>0.67275452609999997</v>
      </c>
      <c r="F283">
        <v>21.9626712799</v>
      </c>
      <c r="G283">
        <v>109.7200012207</v>
      </c>
      <c r="H283" t="s">
        <v>799</v>
      </c>
      <c r="I283">
        <v>-5.74243E-4</v>
      </c>
      <c r="J283">
        <v>-1.6036681099999998E-2</v>
      </c>
      <c r="K283">
        <v>1.0508942699999999E-2</v>
      </c>
      <c r="L283">
        <v>-3.5141165600000003E-2</v>
      </c>
      <c r="M283">
        <v>1.10106843E-2</v>
      </c>
      <c r="N283">
        <v>-9.6145643999999992E-3</v>
      </c>
      <c r="O283" t="s">
        <v>800</v>
      </c>
    </row>
    <row r="284" spans="1:15" x14ac:dyDescent="0.3">
      <c r="A284" s="70">
        <v>42307</v>
      </c>
      <c r="B284">
        <v>176.71168518069999</v>
      </c>
      <c r="C284">
        <v>95.919311523399998</v>
      </c>
      <c r="D284">
        <v>26.920438766499998</v>
      </c>
      <c r="E284">
        <v>0.68952476979999999</v>
      </c>
      <c r="F284">
        <v>22.359153747600001</v>
      </c>
      <c r="G284">
        <v>109.3000030518</v>
      </c>
      <c r="H284" t="s">
        <v>801</v>
      </c>
      <c r="I284">
        <v>-4.3193086999999998E-3</v>
      </c>
      <c r="J284">
        <v>7.5210121000000001E-3</v>
      </c>
      <c r="K284">
        <v>-8.5824119999999993E-3</v>
      </c>
      <c r="L284">
        <v>2.4622103499999999E-2</v>
      </c>
      <c r="M284">
        <v>1.7891548600000001E-2</v>
      </c>
      <c r="N284">
        <v>-3.8352541000000002E-3</v>
      </c>
      <c r="O284" t="s">
        <v>802</v>
      </c>
    </row>
    <row r="285" spans="1:15" x14ac:dyDescent="0.3">
      <c r="A285" s="70">
        <v>42310</v>
      </c>
      <c r="B285">
        <v>178.80238342289999</v>
      </c>
      <c r="C285">
        <v>95.478546142599996</v>
      </c>
      <c r="D285">
        <v>27.2989006042</v>
      </c>
      <c r="E285">
        <v>0.69754540919999997</v>
      </c>
      <c r="F285">
        <v>22.196659088099999</v>
      </c>
      <c r="G285">
        <v>108.5899963379</v>
      </c>
      <c r="H285" t="s">
        <v>803</v>
      </c>
      <c r="I285">
        <v>1.17616856E-2</v>
      </c>
      <c r="J285">
        <v>-4.6057585999999999E-3</v>
      </c>
      <c r="K285">
        <v>1.39606269E-2</v>
      </c>
      <c r="L285">
        <v>1.1564993500000001E-2</v>
      </c>
      <c r="M285">
        <v>-7.2940148E-3</v>
      </c>
      <c r="N285">
        <v>-6.5171346000000002E-3</v>
      </c>
      <c r="O285" t="s">
        <v>804</v>
      </c>
    </row>
    <row r="286" spans="1:15" x14ac:dyDescent="0.3">
      <c r="A286" s="70">
        <v>42311</v>
      </c>
      <c r="B286">
        <v>179.32075500490001</v>
      </c>
      <c r="C286">
        <v>94.695556640600003</v>
      </c>
      <c r="D286">
        <v>27.612035751299999</v>
      </c>
      <c r="E286">
        <v>0.69268435240000004</v>
      </c>
      <c r="F286">
        <v>22.326652526899998</v>
      </c>
      <c r="G286">
        <v>106.9800033569</v>
      </c>
      <c r="H286" t="s">
        <v>805</v>
      </c>
      <c r="I286">
        <v>2.8949369000000002E-3</v>
      </c>
      <c r="J286">
        <v>-8.2344957999999999E-3</v>
      </c>
      <c r="K286">
        <v>1.14053251E-2</v>
      </c>
      <c r="L286">
        <v>-6.9931988999999998E-3</v>
      </c>
      <c r="M286">
        <v>5.8393593999999998E-3</v>
      </c>
      <c r="N286">
        <v>-1.4937356000000001E-2</v>
      </c>
      <c r="O286" t="s">
        <v>806</v>
      </c>
    </row>
    <row r="287" spans="1:15" x14ac:dyDescent="0.3">
      <c r="A287" s="70">
        <v>42312</v>
      </c>
      <c r="B287">
        <v>178.77688598629999</v>
      </c>
      <c r="C287">
        <v>94.805221557600007</v>
      </c>
      <c r="D287">
        <v>27.483619689899999</v>
      </c>
      <c r="E287">
        <v>0.68126124139999999</v>
      </c>
      <c r="F287">
        <v>22.4371509552</v>
      </c>
      <c r="G287">
        <v>105.9700012207</v>
      </c>
      <c r="H287" t="s">
        <v>807</v>
      </c>
      <c r="I287">
        <v>-3.0375482999999998E-3</v>
      </c>
      <c r="J287">
        <v>1.1574087E-3</v>
      </c>
      <c r="K287">
        <v>-4.6615761000000002E-3</v>
      </c>
      <c r="L287">
        <v>-1.66285685E-2</v>
      </c>
      <c r="M287">
        <v>4.9369644000000004E-3</v>
      </c>
      <c r="N287">
        <v>-9.4858857999999997E-3</v>
      </c>
      <c r="O287" t="s">
        <v>808</v>
      </c>
    </row>
    <row r="288" spans="1:15" x14ac:dyDescent="0.3">
      <c r="A288" s="70">
        <v>42313</v>
      </c>
      <c r="B288">
        <v>178.5983581543</v>
      </c>
      <c r="C288">
        <v>94.554649353000002</v>
      </c>
      <c r="D288">
        <v>27.356941223100002</v>
      </c>
      <c r="E288">
        <v>0.67348366979999996</v>
      </c>
      <c r="F288">
        <v>22.242156982400001</v>
      </c>
      <c r="G288">
        <v>105.63999938960001</v>
      </c>
      <c r="H288" t="s">
        <v>809</v>
      </c>
      <c r="I288">
        <v>-9.9910579999999997E-4</v>
      </c>
      <c r="J288">
        <v>-2.6465200999999999E-3</v>
      </c>
      <c r="K288">
        <v>-4.6198905000000004E-3</v>
      </c>
      <c r="L288">
        <v>-1.14820983E-2</v>
      </c>
      <c r="M288">
        <v>-8.7286585E-3</v>
      </c>
      <c r="N288">
        <v>-3.1189651000000001E-3</v>
      </c>
      <c r="O288" t="s">
        <v>810</v>
      </c>
    </row>
    <row r="289" spans="1:15" x14ac:dyDescent="0.3">
      <c r="A289" s="70">
        <v>42314</v>
      </c>
      <c r="B289">
        <v>178.50495910640001</v>
      </c>
      <c r="C289">
        <v>93.168869018600006</v>
      </c>
      <c r="D289">
        <v>27.388605117800001</v>
      </c>
      <c r="E289">
        <v>0.76681387420000002</v>
      </c>
      <c r="F289">
        <v>21.501186370799999</v>
      </c>
      <c r="G289">
        <v>104.0999984741</v>
      </c>
      <c r="H289" t="s">
        <v>811</v>
      </c>
      <c r="I289">
        <v>-5.2309260000000005E-4</v>
      </c>
      <c r="J289">
        <v>-1.47643249E-2</v>
      </c>
      <c r="K289">
        <v>1.1567661999999999E-3</v>
      </c>
      <c r="L289">
        <v>0.12978035600000001</v>
      </c>
      <c r="M289">
        <v>-3.3881337599999999E-2</v>
      </c>
      <c r="N289">
        <v>-1.46851207E-2</v>
      </c>
      <c r="O289" t="s">
        <v>812</v>
      </c>
    </row>
    <row r="290" spans="1:15" x14ac:dyDescent="0.3">
      <c r="A290" s="70">
        <v>42317</v>
      </c>
      <c r="B290">
        <v>176.83920288089999</v>
      </c>
      <c r="C290">
        <v>92.644271850600006</v>
      </c>
      <c r="D290">
        <v>27.277748107899999</v>
      </c>
      <c r="E290">
        <v>0.76341128349999998</v>
      </c>
      <c r="F290">
        <v>21.4816875458</v>
      </c>
      <c r="G290">
        <v>104.4000015259</v>
      </c>
      <c r="H290" t="s">
        <v>813</v>
      </c>
      <c r="I290">
        <v>-9.3755216000000006E-3</v>
      </c>
      <c r="J290">
        <v>-5.6465172999999999E-3</v>
      </c>
      <c r="K290">
        <v>-4.0557731E-3</v>
      </c>
      <c r="L290">
        <v>-4.4471839000000003E-3</v>
      </c>
      <c r="M290">
        <v>-9.072835E-4</v>
      </c>
      <c r="N290">
        <v>2.8777290999999999E-3</v>
      </c>
      <c r="O290" t="s">
        <v>814</v>
      </c>
    </row>
    <row r="291" spans="1:15" x14ac:dyDescent="0.3">
      <c r="A291" s="70">
        <v>42318</v>
      </c>
      <c r="B291">
        <v>177.24711608889999</v>
      </c>
      <c r="C291">
        <v>92.918327331499995</v>
      </c>
      <c r="D291">
        <v>26.418035507199999</v>
      </c>
      <c r="E291">
        <v>0.74882835150000004</v>
      </c>
      <c r="F291">
        <v>21.6311836243</v>
      </c>
      <c r="G291">
        <v>104.1800003052</v>
      </c>
      <c r="H291" t="s">
        <v>815</v>
      </c>
      <c r="I291">
        <v>2.3040335999999998E-3</v>
      </c>
      <c r="J291">
        <v>2.9537814000000001E-3</v>
      </c>
      <c r="K291">
        <v>-3.2024342099999999E-2</v>
      </c>
      <c r="L291">
        <v>-1.9287133800000002E-2</v>
      </c>
      <c r="M291">
        <v>6.9351296999999998E-3</v>
      </c>
      <c r="N291">
        <v>-2.1095148000000001E-3</v>
      </c>
      <c r="O291" t="s">
        <v>816</v>
      </c>
    </row>
    <row r="292" spans="1:15" x14ac:dyDescent="0.3">
      <c r="A292" s="70">
        <v>42319</v>
      </c>
      <c r="B292">
        <v>176.55024719240001</v>
      </c>
      <c r="C292">
        <v>92.722625732400004</v>
      </c>
      <c r="D292">
        <v>26.268716812099999</v>
      </c>
      <c r="E292">
        <v>0.74153697490000003</v>
      </c>
      <c r="F292">
        <v>22.092664718599998</v>
      </c>
      <c r="G292">
        <v>103.83000183110001</v>
      </c>
      <c r="H292" t="s">
        <v>817</v>
      </c>
      <c r="I292">
        <v>-3.9393724999999997E-3</v>
      </c>
      <c r="J292">
        <v>-2.108389E-3</v>
      </c>
      <c r="K292">
        <v>-5.6681837000000001E-3</v>
      </c>
      <c r="L292">
        <v>-9.7847617000000001E-3</v>
      </c>
      <c r="M292">
        <v>2.1109680400000001E-2</v>
      </c>
      <c r="N292">
        <v>-3.3652113E-3</v>
      </c>
      <c r="O292" t="s">
        <v>818</v>
      </c>
    </row>
    <row r="293" spans="1:15" x14ac:dyDescent="0.3">
      <c r="A293" s="70">
        <v>42320</v>
      </c>
      <c r="B293">
        <v>174.08567810060001</v>
      </c>
      <c r="C293">
        <v>93.168869018600006</v>
      </c>
      <c r="D293">
        <v>26.180480957</v>
      </c>
      <c r="E293">
        <v>0.73886328940000001</v>
      </c>
      <c r="F293">
        <v>21.650678634599998</v>
      </c>
      <c r="G293">
        <v>103.8499984741</v>
      </c>
      <c r="H293" t="s">
        <v>819</v>
      </c>
      <c r="I293">
        <v>-1.40579416E-2</v>
      </c>
      <c r="J293">
        <v>4.8011249000000002E-3</v>
      </c>
      <c r="K293">
        <v>-3.3646249E-3</v>
      </c>
      <c r="L293">
        <v>-3.6121156000000001E-3</v>
      </c>
      <c r="M293">
        <v>-2.02088406E-2</v>
      </c>
      <c r="N293">
        <v>1.9257169999999999E-4</v>
      </c>
      <c r="O293" t="s">
        <v>820</v>
      </c>
    </row>
    <row r="294" spans="1:15" x14ac:dyDescent="0.3">
      <c r="A294" s="70">
        <v>42321</v>
      </c>
      <c r="B294">
        <v>172.13096618649999</v>
      </c>
      <c r="C294">
        <v>93.701255798299997</v>
      </c>
      <c r="D294">
        <v>25.415788650500001</v>
      </c>
      <c r="E294">
        <v>0.72428053619999999</v>
      </c>
      <c r="F294">
        <v>21.488189697300001</v>
      </c>
      <c r="G294">
        <v>103.5599975586</v>
      </c>
      <c r="H294" t="s">
        <v>821</v>
      </c>
      <c r="I294">
        <v>-1.1291962500000001E-2</v>
      </c>
      <c r="J294">
        <v>5.6979489999999999E-3</v>
      </c>
      <c r="K294">
        <v>-2.96435502E-2</v>
      </c>
      <c r="L294">
        <v>-1.9934111500000001E-2</v>
      </c>
      <c r="M294">
        <v>-7.5333318999999998E-3</v>
      </c>
      <c r="N294">
        <v>-2.7964042999999998E-3</v>
      </c>
      <c r="O294" t="s">
        <v>822</v>
      </c>
    </row>
    <row r="295" spans="1:15" x14ac:dyDescent="0.3">
      <c r="A295" s="70">
        <v>42324</v>
      </c>
      <c r="B295">
        <v>174.74856567379999</v>
      </c>
      <c r="C295">
        <v>93.615173339799995</v>
      </c>
      <c r="D295">
        <v>25.8320789337</v>
      </c>
      <c r="E295">
        <v>0.73886328940000001</v>
      </c>
      <c r="F295">
        <v>22.118663787799999</v>
      </c>
      <c r="G295">
        <v>103.7099990845</v>
      </c>
      <c r="H295" t="s">
        <v>823</v>
      </c>
      <c r="I295">
        <v>1.50925548E-2</v>
      </c>
      <c r="J295">
        <v>-9.1911279999999998E-4</v>
      </c>
      <c r="K295">
        <v>1.6246507800000001E-2</v>
      </c>
      <c r="L295">
        <v>1.9934111500000001E-2</v>
      </c>
      <c r="M295">
        <v>2.8918299599999999E-2</v>
      </c>
      <c r="N295">
        <v>1.4474024999999999E-3</v>
      </c>
      <c r="O295" t="s">
        <v>824</v>
      </c>
    </row>
    <row r="296" spans="1:15" x14ac:dyDescent="0.3">
      <c r="A296" s="70">
        <v>42325</v>
      </c>
      <c r="B296">
        <v>174.62101745609999</v>
      </c>
      <c r="C296">
        <v>93.771743774399994</v>
      </c>
      <c r="D296">
        <v>25.721218109100001</v>
      </c>
      <c r="E296">
        <v>0.73886328940000001</v>
      </c>
      <c r="F296">
        <v>21.689676284800001</v>
      </c>
      <c r="G296">
        <v>102.3399963379</v>
      </c>
      <c r="H296" t="s">
        <v>825</v>
      </c>
      <c r="I296">
        <v>-7.3016219999999998E-4</v>
      </c>
      <c r="J296">
        <v>1.6710929E-3</v>
      </c>
      <c r="K296">
        <v>-4.3008305E-3</v>
      </c>
      <c r="L296">
        <v>0</v>
      </c>
      <c r="M296">
        <v>-1.95853673E-2</v>
      </c>
      <c r="N296">
        <v>-1.3297966200000001E-2</v>
      </c>
      <c r="O296" t="s">
        <v>826</v>
      </c>
    </row>
    <row r="297" spans="1:15" x14ac:dyDescent="0.3">
      <c r="A297" s="70">
        <v>42326</v>
      </c>
      <c r="B297">
        <v>177.39157104489999</v>
      </c>
      <c r="C297">
        <v>93.967460632300003</v>
      </c>
      <c r="D297">
        <v>26.535680770900001</v>
      </c>
      <c r="E297">
        <v>0.75703895089999995</v>
      </c>
      <c r="F297">
        <v>21.8521671295</v>
      </c>
      <c r="G297">
        <v>102.4300003052</v>
      </c>
      <c r="H297" t="s">
        <v>827</v>
      </c>
      <c r="I297">
        <v>1.5741543899999998E-2</v>
      </c>
      <c r="J297">
        <v>2.0849873000000001E-3</v>
      </c>
      <c r="K297">
        <v>3.1174012899999999E-2</v>
      </c>
      <c r="L297">
        <v>2.4301796699999999E-2</v>
      </c>
      <c r="M297">
        <v>7.4636987000000002E-3</v>
      </c>
      <c r="N297">
        <v>8.7907380000000002E-4</v>
      </c>
      <c r="O297" t="s">
        <v>828</v>
      </c>
    </row>
    <row r="298" spans="1:15" x14ac:dyDescent="0.3">
      <c r="A298" s="70">
        <v>42327</v>
      </c>
      <c r="B298">
        <v>177.23863220210001</v>
      </c>
      <c r="C298">
        <v>94.593780517599996</v>
      </c>
      <c r="D298">
        <v>26.8727798462</v>
      </c>
      <c r="E298">
        <v>0.7592347264</v>
      </c>
      <c r="F298">
        <v>22.170665741000001</v>
      </c>
      <c r="G298">
        <v>103.5599975586</v>
      </c>
      <c r="H298" t="s">
        <v>829</v>
      </c>
      <c r="I298">
        <v>-8.625258E-4</v>
      </c>
      <c r="J298">
        <v>6.6431700000000003E-3</v>
      </c>
      <c r="K298">
        <v>1.26236011E-2</v>
      </c>
      <c r="L298">
        <v>2.8962806E-3</v>
      </c>
      <c r="M298">
        <v>1.4469953299999999E-2</v>
      </c>
      <c r="N298">
        <v>1.0971489900000001E-2</v>
      </c>
      <c r="O298" t="s">
        <v>830</v>
      </c>
    </row>
    <row r="299" spans="1:15" x14ac:dyDescent="0.3">
      <c r="A299" s="70">
        <v>42328</v>
      </c>
      <c r="B299">
        <v>177.8844909668</v>
      </c>
      <c r="C299">
        <v>94.304138183600003</v>
      </c>
      <c r="D299">
        <v>26.990423202500001</v>
      </c>
      <c r="E299">
        <v>0.76582211259999999</v>
      </c>
      <c r="F299">
        <v>22.424150466899999</v>
      </c>
      <c r="G299">
        <v>103.0899963379</v>
      </c>
      <c r="H299" t="s">
        <v>831</v>
      </c>
      <c r="I299">
        <v>3.6373833999999998E-3</v>
      </c>
      <c r="J299">
        <v>-3.066657E-3</v>
      </c>
      <c r="K299">
        <v>4.3682342000000004E-3</v>
      </c>
      <c r="L299">
        <v>8.6389267000000006E-3</v>
      </c>
      <c r="M299">
        <v>1.13684718E-2</v>
      </c>
      <c r="N299">
        <v>-4.5487736999999997E-3</v>
      </c>
      <c r="O299" t="s">
        <v>832</v>
      </c>
    </row>
    <row r="300" spans="1:15" x14ac:dyDescent="0.3">
      <c r="A300" s="70">
        <v>42331</v>
      </c>
      <c r="B300">
        <v>177.6805267334</v>
      </c>
      <c r="C300">
        <v>94.593780517599996</v>
      </c>
      <c r="D300">
        <v>26.639745712300002</v>
      </c>
      <c r="E300">
        <v>0.75435554979999997</v>
      </c>
      <c r="F300">
        <v>22.079664230300001</v>
      </c>
      <c r="G300">
        <v>102.2600021362</v>
      </c>
      <c r="H300" t="s">
        <v>833</v>
      </c>
      <c r="I300">
        <v>-1.1472684E-3</v>
      </c>
      <c r="J300">
        <v>3.066657E-3</v>
      </c>
      <c r="K300">
        <v>-1.30778066E-2</v>
      </c>
      <c r="L300">
        <v>-1.5086105400000001E-2</v>
      </c>
      <c r="M300">
        <v>-1.54815096E-2</v>
      </c>
      <c r="N300">
        <v>-8.0837470000000005E-3</v>
      </c>
      <c r="O300" t="s">
        <v>834</v>
      </c>
    </row>
    <row r="301" spans="1:15" x14ac:dyDescent="0.3">
      <c r="A301" s="70">
        <v>42332</v>
      </c>
      <c r="B301">
        <v>177.91850280759999</v>
      </c>
      <c r="C301">
        <v>94.585990905800003</v>
      </c>
      <c r="D301">
        <v>26.895408630399999</v>
      </c>
      <c r="E301">
        <v>0.7604547143</v>
      </c>
      <c r="F301">
        <v>22.053667068500001</v>
      </c>
      <c r="G301">
        <v>102.9400024414</v>
      </c>
      <c r="H301" t="s">
        <v>835</v>
      </c>
      <c r="I301">
        <v>1.338452E-3</v>
      </c>
      <c r="J301">
        <v>-8.2351399999999999E-5</v>
      </c>
      <c r="K301">
        <v>9.5512888999999997E-3</v>
      </c>
      <c r="L301">
        <v>8.0527542999999993E-3</v>
      </c>
      <c r="M301">
        <v>-1.1781192999999999E-3</v>
      </c>
      <c r="N301">
        <v>6.6277074000000002E-3</v>
      </c>
      <c r="O301" t="s">
        <v>836</v>
      </c>
    </row>
    <row r="302" spans="1:15" x14ac:dyDescent="0.3">
      <c r="A302" s="70">
        <v>42333</v>
      </c>
      <c r="B302">
        <v>177.89302062990001</v>
      </c>
      <c r="C302">
        <v>94.805221557600007</v>
      </c>
      <c r="D302">
        <v>26.7031002045</v>
      </c>
      <c r="E302">
        <v>0.75947880739999996</v>
      </c>
      <c r="F302">
        <v>21.871673584</v>
      </c>
      <c r="G302">
        <v>102.4599990845</v>
      </c>
      <c r="H302" t="s">
        <v>837</v>
      </c>
      <c r="I302">
        <v>-1.4323410000000001E-4</v>
      </c>
      <c r="J302">
        <v>2.3151101E-3</v>
      </c>
      <c r="K302">
        <v>-7.1759179999999999E-3</v>
      </c>
      <c r="L302">
        <v>-1.2841443E-3</v>
      </c>
      <c r="M302">
        <v>-8.2865391000000004E-3</v>
      </c>
      <c r="N302">
        <v>-4.6738483999999997E-3</v>
      </c>
      <c r="O302" t="s">
        <v>838</v>
      </c>
    </row>
    <row r="303" spans="1:15" x14ac:dyDescent="0.3">
      <c r="A303" s="70">
        <v>42335</v>
      </c>
      <c r="B303">
        <v>178.0969543457</v>
      </c>
      <c r="C303">
        <v>94.711250305199997</v>
      </c>
      <c r="D303">
        <v>26.6533222198</v>
      </c>
      <c r="E303">
        <v>0.76582211259999999</v>
      </c>
      <c r="F303">
        <v>21.871673584</v>
      </c>
      <c r="G303">
        <v>101.25</v>
      </c>
      <c r="H303" t="s">
        <v>839</v>
      </c>
      <c r="I303">
        <v>1.1457273999999999E-3</v>
      </c>
      <c r="J303">
        <v>-9.9169490000000009E-4</v>
      </c>
      <c r="K303">
        <v>-1.8658672000000001E-3</v>
      </c>
      <c r="L303">
        <v>8.3174953999999995E-3</v>
      </c>
      <c r="M303">
        <v>0</v>
      </c>
      <c r="N303">
        <v>-1.1879763600000001E-2</v>
      </c>
      <c r="O303" t="s">
        <v>840</v>
      </c>
    </row>
    <row r="304" spans="1:15" x14ac:dyDescent="0.3">
      <c r="A304" s="70">
        <v>42338</v>
      </c>
      <c r="B304">
        <v>177.35762023929999</v>
      </c>
      <c r="C304">
        <v>95.087059021000002</v>
      </c>
      <c r="D304">
        <v>26.764184951800001</v>
      </c>
      <c r="E304">
        <v>0.77387309069999999</v>
      </c>
      <c r="F304">
        <v>22.125162124599999</v>
      </c>
      <c r="G304">
        <v>101.91999816889999</v>
      </c>
      <c r="H304" t="s">
        <v>841</v>
      </c>
      <c r="I304">
        <v>-4.1599417999999997E-3</v>
      </c>
      <c r="J304">
        <v>3.9600900999999999E-3</v>
      </c>
      <c r="K304">
        <v>4.1508074000000004E-3</v>
      </c>
      <c r="L304">
        <v>1.0457981E-2</v>
      </c>
      <c r="M304">
        <v>1.1523162599999999E-2</v>
      </c>
      <c r="N304">
        <v>6.5954678999999997E-3</v>
      </c>
      <c r="O304" t="s">
        <v>842</v>
      </c>
    </row>
    <row r="305" spans="1:15" x14ac:dyDescent="0.3">
      <c r="A305" s="70">
        <v>42339</v>
      </c>
      <c r="B305">
        <v>179.0488128662</v>
      </c>
      <c r="C305">
        <v>96.371421814000001</v>
      </c>
      <c r="D305">
        <v>26.546991348300001</v>
      </c>
      <c r="E305">
        <v>0.79900211099999996</v>
      </c>
      <c r="F305">
        <v>22.229162216199999</v>
      </c>
      <c r="G305">
        <v>102.2799987793</v>
      </c>
      <c r="H305" t="s">
        <v>843</v>
      </c>
      <c r="I305">
        <v>9.4903187E-3</v>
      </c>
      <c r="J305">
        <v>1.34168208E-2</v>
      </c>
      <c r="K305">
        <v>-8.1481903000000001E-3</v>
      </c>
      <c r="L305">
        <v>3.1955693100000002E-2</v>
      </c>
      <c r="M305">
        <v>4.6895217000000001E-3</v>
      </c>
      <c r="N305">
        <v>3.5259646000000001E-3</v>
      </c>
      <c r="O305" t="s">
        <v>844</v>
      </c>
    </row>
    <row r="306" spans="1:15" x14ac:dyDescent="0.3">
      <c r="A306" s="70">
        <v>42340</v>
      </c>
      <c r="B306">
        <v>177.22163391110001</v>
      </c>
      <c r="C306">
        <v>96.402809143100001</v>
      </c>
      <c r="D306">
        <v>26.307182311999998</v>
      </c>
      <c r="E306">
        <v>0.79290270809999996</v>
      </c>
      <c r="F306">
        <v>21.566190719600002</v>
      </c>
      <c r="G306">
        <v>100.6900024414</v>
      </c>
      <c r="H306" t="s">
        <v>845</v>
      </c>
      <c r="I306">
        <v>-1.0257347999999999E-2</v>
      </c>
      <c r="J306">
        <v>3.2563820000000002E-4</v>
      </c>
      <c r="K306">
        <v>-9.0744273999999996E-3</v>
      </c>
      <c r="L306">
        <v>-7.6630620999999996E-3</v>
      </c>
      <c r="M306">
        <v>-3.0278196199999999E-2</v>
      </c>
      <c r="N306">
        <v>-1.5667624299999999E-2</v>
      </c>
      <c r="O306" t="s">
        <v>846</v>
      </c>
    </row>
    <row r="307" spans="1:15" x14ac:dyDescent="0.3">
      <c r="A307" s="70">
        <v>42341</v>
      </c>
      <c r="B307">
        <v>174.74003601070001</v>
      </c>
      <c r="C307">
        <v>93.782264709499998</v>
      </c>
      <c r="D307">
        <v>26.062843322799999</v>
      </c>
      <c r="E307">
        <v>0.79119503499999999</v>
      </c>
      <c r="F307">
        <v>21.455690383899999</v>
      </c>
      <c r="G307">
        <v>101.7600021362</v>
      </c>
      <c r="H307" t="s">
        <v>847</v>
      </c>
      <c r="I307">
        <v>-1.41017573E-2</v>
      </c>
      <c r="J307">
        <v>-2.7559579099999999E-2</v>
      </c>
      <c r="K307">
        <v>-9.3313210999999997E-3</v>
      </c>
      <c r="L307">
        <v>-2.1560207000000001E-3</v>
      </c>
      <c r="M307">
        <v>-5.1369477999999996E-3</v>
      </c>
      <c r="N307">
        <v>1.05706064E-2</v>
      </c>
      <c r="O307" t="s">
        <v>848</v>
      </c>
    </row>
    <row r="308" spans="1:15" x14ac:dyDescent="0.3">
      <c r="A308" s="70">
        <v>42342</v>
      </c>
      <c r="B308">
        <v>178.14799499509999</v>
      </c>
      <c r="C308">
        <v>94.606094360399993</v>
      </c>
      <c r="D308">
        <v>26.929332733199999</v>
      </c>
      <c r="E308">
        <v>0.82339894769999999</v>
      </c>
      <c r="F308">
        <v>21.9301719666</v>
      </c>
      <c r="G308">
        <v>104.0199966431</v>
      </c>
      <c r="H308" t="s">
        <v>849</v>
      </c>
      <c r="I308">
        <v>1.9315276400000001E-2</v>
      </c>
      <c r="J308">
        <v>8.7461338999999996E-3</v>
      </c>
      <c r="K308">
        <v>3.2705456199999997E-2</v>
      </c>
      <c r="L308">
        <v>3.9896326400000001E-2</v>
      </c>
      <c r="M308">
        <v>2.1873507899999999E-2</v>
      </c>
      <c r="N308">
        <v>2.1966035500000002E-2</v>
      </c>
      <c r="O308" t="s">
        <v>850</v>
      </c>
    </row>
    <row r="309" spans="1:15" x14ac:dyDescent="0.3">
      <c r="A309" s="70">
        <v>42345</v>
      </c>
      <c r="B309">
        <v>177.06866455080001</v>
      </c>
      <c r="C309">
        <v>95.524055481000005</v>
      </c>
      <c r="D309">
        <v>26.759654998799999</v>
      </c>
      <c r="E309">
        <v>0.80778473620000002</v>
      </c>
      <c r="F309">
        <v>21.8196735382</v>
      </c>
      <c r="G309">
        <v>102.66999816889999</v>
      </c>
      <c r="H309" t="s">
        <v>851</v>
      </c>
      <c r="I309">
        <v>-6.0770447E-3</v>
      </c>
      <c r="J309">
        <v>9.6562091999999999E-3</v>
      </c>
      <c r="K309">
        <v>-6.3207858999999996E-3</v>
      </c>
      <c r="L309">
        <v>-1.9145223999999999E-2</v>
      </c>
      <c r="M309">
        <v>-5.0513852999999999E-3</v>
      </c>
      <c r="N309">
        <v>-1.30632126E-2</v>
      </c>
      <c r="O309" t="s">
        <v>852</v>
      </c>
    </row>
    <row r="310" spans="1:15" x14ac:dyDescent="0.3">
      <c r="A310" s="70">
        <v>42346</v>
      </c>
      <c r="B310">
        <v>175.87884521480001</v>
      </c>
      <c r="C310">
        <v>95.571174621599994</v>
      </c>
      <c r="D310">
        <v>26.748346328699999</v>
      </c>
      <c r="E310">
        <v>0.81876349449999997</v>
      </c>
      <c r="F310">
        <v>21.765771865800001</v>
      </c>
      <c r="G310">
        <v>102.8399963379</v>
      </c>
      <c r="H310" t="s">
        <v>853</v>
      </c>
      <c r="I310">
        <v>-6.7422141000000003E-3</v>
      </c>
      <c r="J310">
        <v>4.931483E-4</v>
      </c>
      <c r="K310">
        <v>-4.2269079999999998E-4</v>
      </c>
      <c r="L310">
        <v>1.34996613E-2</v>
      </c>
      <c r="M310">
        <v>-2.4733807000000001E-3</v>
      </c>
      <c r="N310">
        <v>1.6544032999999999E-3</v>
      </c>
      <c r="O310" t="s">
        <v>854</v>
      </c>
    </row>
    <row r="311" spans="1:15" x14ac:dyDescent="0.3">
      <c r="A311" s="70">
        <v>42347</v>
      </c>
      <c r="B311">
        <v>174.51057434079999</v>
      </c>
      <c r="C311">
        <v>95.4691238403</v>
      </c>
      <c r="D311">
        <v>26.1578674316</v>
      </c>
      <c r="E311">
        <v>0.79802590610000002</v>
      </c>
      <c r="F311">
        <v>21.976133346600001</v>
      </c>
      <c r="G311">
        <v>102.63999938960001</v>
      </c>
      <c r="H311" t="s">
        <v>855</v>
      </c>
      <c r="I311">
        <v>-7.8100408000000001E-3</v>
      </c>
      <c r="J311">
        <v>-1.0683693000000001E-3</v>
      </c>
      <c r="K311">
        <v>-2.2322648899999999E-2</v>
      </c>
      <c r="L311">
        <v>-2.56542079E-2</v>
      </c>
      <c r="M311">
        <v>9.6183785999999997E-3</v>
      </c>
      <c r="N311">
        <v>-1.9466323999999999E-3</v>
      </c>
      <c r="O311" t="s">
        <v>856</v>
      </c>
    </row>
    <row r="312" spans="1:15" x14ac:dyDescent="0.3">
      <c r="A312" s="70">
        <v>42348</v>
      </c>
      <c r="B312">
        <v>174.96101379390001</v>
      </c>
      <c r="C312">
        <v>95.594688415500002</v>
      </c>
      <c r="D312">
        <v>26.282291412399999</v>
      </c>
      <c r="E312">
        <v>0.80461323259999995</v>
      </c>
      <c r="F312">
        <v>21.647434234599999</v>
      </c>
      <c r="G312">
        <v>102.5500030518</v>
      </c>
      <c r="H312" t="s">
        <v>857</v>
      </c>
      <c r="I312">
        <v>2.5778329999999999E-3</v>
      </c>
      <c r="J312">
        <v>1.3143733999999999E-3</v>
      </c>
      <c r="K312">
        <v>4.7453790000000001E-3</v>
      </c>
      <c r="L312">
        <v>8.2206449000000008E-3</v>
      </c>
      <c r="M312">
        <v>-1.50700803E-2</v>
      </c>
      <c r="N312">
        <v>-8.772001E-4</v>
      </c>
      <c r="O312" t="s">
        <v>858</v>
      </c>
    </row>
    <row r="313" spans="1:15" x14ac:dyDescent="0.3">
      <c r="A313" s="70">
        <v>42349</v>
      </c>
      <c r="B313">
        <v>171.57005310060001</v>
      </c>
      <c r="C313">
        <v>97.101112365700004</v>
      </c>
      <c r="D313">
        <v>25.605838775599999</v>
      </c>
      <c r="E313">
        <v>0.79265892510000002</v>
      </c>
      <c r="F313">
        <v>21.502813339199999</v>
      </c>
      <c r="G313">
        <v>103.11000061039999</v>
      </c>
      <c r="H313" t="s">
        <v>859</v>
      </c>
      <c r="I313">
        <v>-1.9571514700000001E-2</v>
      </c>
      <c r="J313">
        <v>1.5635573100000001E-2</v>
      </c>
      <c r="K313">
        <v>-2.60749794E-2</v>
      </c>
      <c r="L313">
        <v>-1.4968683599999999E-2</v>
      </c>
      <c r="M313">
        <v>-6.7031568000000003E-3</v>
      </c>
      <c r="N313">
        <v>5.4458711999999998E-3</v>
      </c>
      <c r="O313" t="s">
        <v>860</v>
      </c>
    </row>
    <row r="314" spans="1:15" x14ac:dyDescent="0.3">
      <c r="A314" s="70">
        <v>42352</v>
      </c>
      <c r="B314">
        <v>172.43688964840001</v>
      </c>
      <c r="C314">
        <v>95.8457489014</v>
      </c>
      <c r="D314">
        <v>25.447469711299998</v>
      </c>
      <c r="E314">
        <v>0.79461073879999999</v>
      </c>
      <c r="F314">
        <v>21.542263031000001</v>
      </c>
      <c r="G314">
        <v>101.7900009155</v>
      </c>
      <c r="H314" t="s">
        <v>861</v>
      </c>
      <c r="I314">
        <v>5.0396562999999997E-3</v>
      </c>
      <c r="J314">
        <v>-1.3012714200000001E-2</v>
      </c>
      <c r="K314">
        <v>-6.2040866000000004E-3</v>
      </c>
      <c r="L314">
        <v>2.4593359999999999E-3</v>
      </c>
      <c r="M314">
        <v>1.8329484E-3</v>
      </c>
      <c r="N314">
        <v>-1.2884509000000001E-2</v>
      </c>
      <c r="O314" t="s">
        <v>862</v>
      </c>
    </row>
    <row r="315" spans="1:15" x14ac:dyDescent="0.3">
      <c r="A315" s="70">
        <v>42353</v>
      </c>
      <c r="B315">
        <v>174.2470703125</v>
      </c>
      <c r="C315">
        <v>95.280853271500007</v>
      </c>
      <c r="D315">
        <v>24.997253418</v>
      </c>
      <c r="E315">
        <v>0.80436921120000004</v>
      </c>
      <c r="F315">
        <v>21.864370346099999</v>
      </c>
      <c r="G315">
        <v>101.5199966431</v>
      </c>
      <c r="H315" t="s">
        <v>863</v>
      </c>
      <c r="I315">
        <v>1.0442923999999999E-2</v>
      </c>
      <c r="J315">
        <v>-5.9112365E-3</v>
      </c>
      <c r="K315">
        <v>-1.7850360499999999E-2</v>
      </c>
      <c r="L315">
        <v>1.2206023700000001E-2</v>
      </c>
      <c r="M315">
        <v>1.48416591E-2</v>
      </c>
      <c r="N315">
        <v>-2.6560860999999998E-3</v>
      </c>
      <c r="O315" t="s">
        <v>864</v>
      </c>
    </row>
    <row r="316" spans="1:15" x14ac:dyDescent="0.3">
      <c r="A316" s="70">
        <v>42354</v>
      </c>
      <c r="B316">
        <v>176.7967376709</v>
      </c>
      <c r="C316">
        <v>95.076835632300003</v>
      </c>
      <c r="D316">
        <v>25.189550399800002</v>
      </c>
      <c r="E316">
        <v>0.8092485666</v>
      </c>
      <c r="F316">
        <v>22.239082336399999</v>
      </c>
      <c r="G316">
        <v>102.75</v>
      </c>
      <c r="H316" t="s">
        <v>865</v>
      </c>
      <c r="I316">
        <v>1.45264616E-2</v>
      </c>
      <c r="J316">
        <v>-2.1435196000000002E-3</v>
      </c>
      <c r="K316">
        <v>7.6632862999999997E-3</v>
      </c>
      <c r="L316">
        <v>6.0477398999999998E-3</v>
      </c>
      <c r="M316">
        <v>1.69928196E-2</v>
      </c>
      <c r="N316">
        <v>1.2043063E-2</v>
      </c>
      <c r="O316" t="s">
        <v>866</v>
      </c>
    </row>
    <row r="317" spans="1:15" x14ac:dyDescent="0.3">
      <c r="A317" s="70">
        <v>42355</v>
      </c>
      <c r="B317">
        <v>174.10263061520001</v>
      </c>
      <c r="C317">
        <v>96.151748657200002</v>
      </c>
      <c r="D317">
        <v>24.6556243896</v>
      </c>
      <c r="E317">
        <v>0.79704993960000003</v>
      </c>
      <c r="F317">
        <v>22.298248291</v>
      </c>
      <c r="G317">
        <v>100.5</v>
      </c>
      <c r="H317" t="s">
        <v>867</v>
      </c>
      <c r="I317">
        <v>-1.5355741500000001E-2</v>
      </c>
      <c r="J317">
        <v>1.12422978E-2</v>
      </c>
      <c r="K317">
        <v>-2.1424197400000001E-2</v>
      </c>
      <c r="L317">
        <v>-1.5188785200000001E-2</v>
      </c>
      <c r="M317">
        <v>2.6569166999999999E-3</v>
      </c>
      <c r="N317">
        <v>-2.2141125899999999E-2</v>
      </c>
      <c r="O317" t="s">
        <v>868</v>
      </c>
    </row>
    <row r="318" spans="1:15" x14ac:dyDescent="0.3">
      <c r="A318" s="70">
        <v>42356</v>
      </c>
      <c r="B318">
        <v>171.0009765625</v>
      </c>
      <c r="C318">
        <v>96.685272216800001</v>
      </c>
      <c r="D318">
        <v>23.988225936900001</v>
      </c>
      <c r="E318">
        <v>0.78411990399999998</v>
      </c>
      <c r="F318">
        <v>22.114179611200001</v>
      </c>
      <c r="G318">
        <v>102.0400009155</v>
      </c>
      <c r="H318" t="s">
        <v>869</v>
      </c>
      <c r="I318">
        <v>-1.7975689100000001E-2</v>
      </c>
      <c r="J318">
        <v>5.5334284000000001E-3</v>
      </c>
      <c r="K318">
        <v>-2.74419204E-2</v>
      </c>
      <c r="L318">
        <v>-1.63553889E-2</v>
      </c>
      <c r="M318">
        <v>-8.2891092999999999E-3</v>
      </c>
      <c r="N318">
        <v>1.5207174699999999E-2</v>
      </c>
      <c r="O318" t="s">
        <v>870</v>
      </c>
    </row>
    <row r="319" spans="1:15" x14ac:dyDescent="0.3">
      <c r="A319" s="70">
        <v>42359</v>
      </c>
      <c r="B319">
        <v>172.41160583499999</v>
      </c>
      <c r="C319">
        <v>96.661720275899995</v>
      </c>
      <c r="D319">
        <v>24.282335281400002</v>
      </c>
      <c r="E319">
        <v>0.80266153809999996</v>
      </c>
      <c r="F319">
        <v>21.9432640076</v>
      </c>
      <c r="G319">
        <v>103.1500015259</v>
      </c>
      <c r="H319" t="s">
        <v>871</v>
      </c>
      <c r="I319">
        <v>8.2154077999999995E-3</v>
      </c>
      <c r="J319">
        <v>-2.4362360000000001E-4</v>
      </c>
      <c r="K319">
        <v>1.21860188E-2</v>
      </c>
      <c r="L319">
        <v>2.33711809E-2</v>
      </c>
      <c r="M319">
        <v>-7.7588005999999999E-3</v>
      </c>
      <c r="N319">
        <v>1.08193521E-2</v>
      </c>
      <c r="O319" t="s">
        <v>872</v>
      </c>
    </row>
    <row r="320" spans="1:15" x14ac:dyDescent="0.3">
      <c r="A320" s="70">
        <v>42360</v>
      </c>
      <c r="B320">
        <v>173.97611999509999</v>
      </c>
      <c r="C320">
        <v>95.963424682600007</v>
      </c>
      <c r="D320">
        <v>24.2597084045</v>
      </c>
      <c r="E320">
        <v>0.80339348320000004</v>
      </c>
      <c r="F320">
        <v>22.225933075</v>
      </c>
      <c r="G320">
        <v>102.61000061039999</v>
      </c>
      <c r="H320" t="s">
        <v>873</v>
      </c>
      <c r="I320">
        <v>9.0333732E-3</v>
      </c>
      <c r="J320">
        <v>-7.2503374999999997E-3</v>
      </c>
      <c r="K320">
        <v>-9.3225899999999995E-4</v>
      </c>
      <c r="L320">
        <v>9.1148200000000003E-4</v>
      </c>
      <c r="M320">
        <v>1.2799550099999999E-2</v>
      </c>
      <c r="N320">
        <v>-5.2488544999999996E-3</v>
      </c>
      <c r="O320" t="s">
        <v>874</v>
      </c>
    </row>
    <row r="321" spans="1:15" x14ac:dyDescent="0.3">
      <c r="A321" s="70">
        <v>42361</v>
      </c>
      <c r="B321">
        <v>176.13049316409999</v>
      </c>
      <c r="C321">
        <v>95.241645813000005</v>
      </c>
      <c r="D321">
        <v>24.5719184875</v>
      </c>
      <c r="E321">
        <v>0.80656510589999997</v>
      </c>
      <c r="F321">
        <v>22.508605957</v>
      </c>
      <c r="G321">
        <v>102.3099975586</v>
      </c>
      <c r="H321" t="s">
        <v>875</v>
      </c>
      <c r="I321">
        <v>1.23071104E-2</v>
      </c>
      <c r="J321">
        <v>-7.5498238E-3</v>
      </c>
      <c r="K321">
        <v>1.2787382200000001E-2</v>
      </c>
      <c r="L321">
        <v>3.9400104999999996E-3</v>
      </c>
      <c r="M321">
        <v>1.2637959400000001E-2</v>
      </c>
      <c r="N321">
        <v>-2.9280038E-3</v>
      </c>
      <c r="O321" t="s">
        <v>876</v>
      </c>
    </row>
    <row r="322" spans="1:15" x14ac:dyDescent="0.3">
      <c r="A322" s="70">
        <v>42362</v>
      </c>
      <c r="B322">
        <v>175.8398284912</v>
      </c>
      <c r="C322">
        <v>95.787269592300007</v>
      </c>
      <c r="D322">
        <v>24.440702438399999</v>
      </c>
      <c r="E322">
        <v>0.8092485666</v>
      </c>
      <c r="F322">
        <v>22.521741867100001</v>
      </c>
      <c r="G322">
        <v>103.0500030518</v>
      </c>
      <c r="H322" t="s">
        <v>877</v>
      </c>
      <c r="I322">
        <v>-1.6516434999999999E-3</v>
      </c>
      <c r="J322">
        <v>5.7124886999999997E-3</v>
      </c>
      <c r="K322">
        <v>-5.3543907999999999E-3</v>
      </c>
      <c r="L322">
        <v>3.3215008000000001E-3</v>
      </c>
      <c r="M322">
        <v>5.8342479999999998E-4</v>
      </c>
      <c r="N322">
        <v>7.2069409000000001E-3</v>
      </c>
      <c r="O322" t="s">
        <v>878</v>
      </c>
    </row>
    <row r="323" spans="1:15" x14ac:dyDescent="0.3">
      <c r="A323" s="70">
        <v>42366</v>
      </c>
      <c r="B323">
        <v>175.43800354000001</v>
      </c>
      <c r="C323">
        <v>96.070343017599996</v>
      </c>
      <c r="D323">
        <v>24.166950225800001</v>
      </c>
      <c r="E323">
        <v>0.80851674080000002</v>
      </c>
      <c r="F323">
        <v>22.442865371700002</v>
      </c>
      <c r="G323">
        <v>102.2699966431</v>
      </c>
      <c r="H323" t="s">
        <v>879</v>
      </c>
      <c r="I323">
        <v>-2.287791E-3</v>
      </c>
      <c r="J323">
        <v>2.9508720000000002E-3</v>
      </c>
      <c r="K323">
        <v>-1.1263868600000001E-2</v>
      </c>
      <c r="L323">
        <v>-9.0473680000000001E-4</v>
      </c>
      <c r="M323">
        <v>-3.5083850000000001E-3</v>
      </c>
      <c r="N323">
        <v>-7.5979949999999997E-3</v>
      </c>
      <c r="O323" t="s">
        <v>880</v>
      </c>
    </row>
    <row r="324" spans="1:15" x14ac:dyDescent="0.3">
      <c r="A324" s="70">
        <v>42367</v>
      </c>
      <c r="B324">
        <v>177.31033325199999</v>
      </c>
      <c r="C324">
        <v>94.474266052199994</v>
      </c>
      <c r="D324">
        <v>24.601335525500001</v>
      </c>
      <c r="E324">
        <v>0.82169115540000004</v>
      </c>
      <c r="F324">
        <v>22.6400794983</v>
      </c>
      <c r="G324">
        <v>102.1999969482</v>
      </c>
      <c r="H324" t="s">
        <v>881</v>
      </c>
      <c r="I324">
        <v>1.06157682E-2</v>
      </c>
      <c r="J324">
        <v>-1.67531824E-2</v>
      </c>
      <c r="K324">
        <v>1.78147245E-2</v>
      </c>
      <c r="L324">
        <v>1.6163216300000002E-2</v>
      </c>
      <c r="M324">
        <v>8.7490018999999992E-3</v>
      </c>
      <c r="N324">
        <v>-6.8469410000000005E-4</v>
      </c>
      <c r="O324" t="s">
        <v>882</v>
      </c>
    </row>
    <row r="325" spans="1:15" x14ac:dyDescent="0.3">
      <c r="A325" s="70">
        <v>42368</v>
      </c>
      <c r="B325">
        <v>176.0535583496</v>
      </c>
      <c r="C325">
        <v>94.379875183099998</v>
      </c>
      <c r="D325">
        <v>24.280071258500001</v>
      </c>
      <c r="E325">
        <v>0.81461596489999999</v>
      </c>
      <c r="F325">
        <v>22.5743427277</v>
      </c>
      <c r="G325">
        <v>101.41999816889999</v>
      </c>
      <c r="H325" t="s">
        <v>883</v>
      </c>
      <c r="I325">
        <v>-7.1132349999999999E-3</v>
      </c>
      <c r="J325">
        <v>-9.9961670000000007E-4</v>
      </c>
      <c r="K325">
        <v>-1.3144830099999999E-2</v>
      </c>
      <c r="L325">
        <v>-8.6478076999999993E-3</v>
      </c>
      <c r="M325">
        <v>-2.9077808999999999E-3</v>
      </c>
      <c r="N325">
        <v>-7.6613556000000001E-3</v>
      </c>
      <c r="O325" t="s">
        <v>884</v>
      </c>
    </row>
    <row r="326" spans="1:15" x14ac:dyDescent="0.3">
      <c r="A326" s="70">
        <v>42369</v>
      </c>
      <c r="B326">
        <v>174.2924041748</v>
      </c>
      <c r="C326">
        <v>94.804466247600004</v>
      </c>
      <c r="D326">
        <v>23.814014434800001</v>
      </c>
      <c r="E326">
        <v>0.80412536859999995</v>
      </c>
      <c r="F326">
        <v>22.436296463000001</v>
      </c>
      <c r="G326">
        <v>101.4599990845</v>
      </c>
      <c r="H326" t="s">
        <v>885</v>
      </c>
      <c r="I326">
        <v>-1.0053885E-2</v>
      </c>
      <c r="J326">
        <v>4.4886567000000004E-3</v>
      </c>
      <c r="K326">
        <v>-1.9381651900000001E-2</v>
      </c>
      <c r="L326">
        <v>-1.2961605399999999E-2</v>
      </c>
      <c r="M326">
        <v>-6.1339584999999999E-3</v>
      </c>
      <c r="N326">
        <v>3.9433079999999998E-4</v>
      </c>
      <c r="O326" t="s">
        <v>886</v>
      </c>
    </row>
    <row r="327" spans="1:15" x14ac:dyDescent="0.3">
      <c r="A327" s="70">
        <v>42373</v>
      </c>
      <c r="B327">
        <v>171.85594177249999</v>
      </c>
      <c r="C327">
        <v>95.488510131799998</v>
      </c>
      <c r="D327">
        <v>23.834371566800002</v>
      </c>
      <c r="E327">
        <v>0.78973108530000002</v>
      </c>
      <c r="F327">
        <v>22.140472412099999</v>
      </c>
      <c r="G327">
        <v>102.88999938960001</v>
      </c>
      <c r="H327" t="s">
        <v>887</v>
      </c>
      <c r="I327">
        <v>-1.4077794500000001E-2</v>
      </c>
      <c r="J327">
        <v>7.1894070000000001E-3</v>
      </c>
      <c r="K327">
        <v>8.5447310000000005E-4</v>
      </c>
      <c r="L327">
        <v>-1.8062699000000002E-2</v>
      </c>
      <c r="M327">
        <v>-1.32727607E-2</v>
      </c>
      <c r="N327">
        <v>1.3995827299999999E-2</v>
      </c>
      <c r="O327" t="s">
        <v>888</v>
      </c>
    </row>
    <row r="328" spans="1:15" x14ac:dyDescent="0.3">
      <c r="A328" s="70">
        <v>42374</v>
      </c>
      <c r="B328">
        <v>172.14660644529999</v>
      </c>
      <c r="C328">
        <v>95.103202819800003</v>
      </c>
      <c r="D328">
        <v>23.237104415899999</v>
      </c>
      <c r="E328">
        <v>0.80241757629999999</v>
      </c>
      <c r="F328">
        <v>22.377134323100002</v>
      </c>
      <c r="G328">
        <v>103.1800003052</v>
      </c>
      <c r="H328" t="s">
        <v>889</v>
      </c>
      <c r="I328">
        <v>1.6898988000000001E-3</v>
      </c>
      <c r="J328">
        <v>-4.0432801000000003E-3</v>
      </c>
      <c r="K328">
        <v>-2.5378392900000001E-2</v>
      </c>
      <c r="L328">
        <v>1.5936651900000001E-2</v>
      </c>
      <c r="M328">
        <v>1.0632383800000001E-2</v>
      </c>
      <c r="N328">
        <v>2.8145882999999999E-3</v>
      </c>
      <c r="O328" t="s">
        <v>890</v>
      </c>
    </row>
    <row r="329" spans="1:15" x14ac:dyDescent="0.3">
      <c r="A329" s="70">
        <v>42375</v>
      </c>
      <c r="B329">
        <v>169.97508239749999</v>
      </c>
      <c r="C329">
        <v>96.384826660200005</v>
      </c>
      <c r="D329">
        <v>22.7823619843</v>
      </c>
      <c r="E329">
        <v>0.76923745870000004</v>
      </c>
      <c r="F329">
        <v>22.3048229218</v>
      </c>
      <c r="G329">
        <v>104.66999816889999</v>
      </c>
      <c r="H329" t="s">
        <v>891</v>
      </c>
      <c r="I329">
        <v>-1.2694624599999999E-2</v>
      </c>
      <c r="J329">
        <v>1.3386142E-2</v>
      </c>
      <c r="K329">
        <v>-1.976369E-2</v>
      </c>
      <c r="L329">
        <v>-4.2229430300000002E-2</v>
      </c>
      <c r="M329">
        <v>-3.2367187999999998E-3</v>
      </c>
      <c r="N329">
        <v>1.4337487600000001E-2</v>
      </c>
      <c r="O329" t="s">
        <v>892</v>
      </c>
    </row>
    <row r="330" spans="1:15" x14ac:dyDescent="0.3">
      <c r="A330" s="70">
        <v>42376</v>
      </c>
      <c r="B330">
        <v>165.89709472659999</v>
      </c>
      <c r="C330">
        <v>96.557739257799994</v>
      </c>
      <c r="D330">
        <v>21.820840835599999</v>
      </c>
      <c r="E330">
        <v>0.73874139790000004</v>
      </c>
      <c r="F330">
        <v>22.0484447479</v>
      </c>
      <c r="G330">
        <v>106.1500015259</v>
      </c>
      <c r="H330" t="s">
        <v>893</v>
      </c>
      <c r="I330">
        <v>-2.4284167299999999E-2</v>
      </c>
      <c r="J330">
        <v>1.7923742999999999E-3</v>
      </c>
      <c r="K330">
        <v>-4.3121124599999998E-2</v>
      </c>
      <c r="L330">
        <v>-4.0451786300000001E-2</v>
      </c>
      <c r="M330">
        <v>-1.15608632E-2</v>
      </c>
      <c r="N330">
        <v>1.4040676199999999E-2</v>
      </c>
      <c r="O330" t="s">
        <v>894</v>
      </c>
    </row>
    <row r="331" spans="1:15" x14ac:dyDescent="0.3">
      <c r="A331" s="70">
        <v>42377</v>
      </c>
      <c r="B331">
        <v>164.07612609860001</v>
      </c>
      <c r="C331">
        <v>96.990196228000002</v>
      </c>
      <c r="D331">
        <v>21.9362201691</v>
      </c>
      <c r="E331">
        <v>0.72288334369999996</v>
      </c>
      <c r="F331">
        <v>21.9498348236</v>
      </c>
      <c r="G331">
        <v>105.6800003052</v>
      </c>
      <c r="H331" t="s">
        <v>895</v>
      </c>
      <c r="I331">
        <v>-1.1037181199999999E-2</v>
      </c>
      <c r="J331">
        <v>4.4687399000000001E-3</v>
      </c>
      <c r="K331">
        <v>5.2736448999999999E-3</v>
      </c>
      <c r="L331">
        <v>-2.17000657E-2</v>
      </c>
      <c r="M331">
        <v>-4.4824521000000001E-3</v>
      </c>
      <c r="N331">
        <v>-4.4375394E-3</v>
      </c>
      <c r="O331" t="s">
        <v>896</v>
      </c>
    </row>
    <row r="332" spans="1:15" x14ac:dyDescent="0.3">
      <c r="A332" s="70">
        <v>42380</v>
      </c>
      <c r="B332">
        <v>164.2385559082</v>
      </c>
      <c r="C332">
        <v>95.928787231399994</v>
      </c>
      <c r="D332">
        <v>22.291421890300001</v>
      </c>
      <c r="E332">
        <v>0.72410327200000002</v>
      </c>
      <c r="F332">
        <v>22.278524398799998</v>
      </c>
      <c r="G332">
        <v>104.7399978638</v>
      </c>
      <c r="H332" t="s">
        <v>897</v>
      </c>
      <c r="I332">
        <v>9.894763999999999E-4</v>
      </c>
      <c r="J332">
        <v>-1.1003787100000001E-2</v>
      </c>
      <c r="K332">
        <v>1.60627762E-2</v>
      </c>
      <c r="L332">
        <v>1.6861643000000001E-3</v>
      </c>
      <c r="M332">
        <v>1.48635686E-2</v>
      </c>
      <c r="N332">
        <v>-8.9345945999999999E-3</v>
      </c>
      <c r="O332" t="s">
        <v>898</v>
      </c>
    </row>
    <row r="333" spans="1:15" x14ac:dyDescent="0.3">
      <c r="A333" s="70">
        <v>42381</v>
      </c>
      <c r="B333">
        <v>165.56367492679999</v>
      </c>
      <c r="C333">
        <v>97.312553405800003</v>
      </c>
      <c r="D333">
        <v>22.614940643299999</v>
      </c>
      <c r="E333">
        <v>0.73630160089999996</v>
      </c>
      <c r="F333">
        <v>22.055015564000001</v>
      </c>
      <c r="G333">
        <v>104.2099990845</v>
      </c>
      <c r="H333" t="s">
        <v>899</v>
      </c>
      <c r="I333">
        <v>8.0358835000000003E-3</v>
      </c>
      <c r="J333">
        <v>1.43218819E-2</v>
      </c>
      <c r="K333">
        <v>1.44088424E-2</v>
      </c>
      <c r="L333">
        <v>1.67057956E-2</v>
      </c>
      <c r="M333">
        <v>-1.00831438E-2</v>
      </c>
      <c r="N333">
        <v>-5.0729831999999997E-3</v>
      </c>
      <c r="O333" t="s">
        <v>900</v>
      </c>
    </row>
    <row r="334" spans="1:15" x14ac:dyDescent="0.3">
      <c r="A334" s="70">
        <v>42382</v>
      </c>
      <c r="B334">
        <v>161.4344329834</v>
      </c>
      <c r="C334">
        <v>98.271766662600001</v>
      </c>
      <c r="D334">
        <v>22.033500671399999</v>
      </c>
      <c r="E334">
        <v>0.71385639909999998</v>
      </c>
      <c r="F334">
        <v>22.022146225</v>
      </c>
      <c r="G334">
        <v>104.7200012207</v>
      </c>
      <c r="H334" t="s">
        <v>901</v>
      </c>
      <c r="I334">
        <v>-2.5256791099999999E-2</v>
      </c>
      <c r="J334">
        <v>9.8087715000000006E-3</v>
      </c>
      <c r="K334">
        <v>-2.60467253E-2</v>
      </c>
      <c r="L334">
        <v>-3.0957998300000001E-2</v>
      </c>
      <c r="M334">
        <v>-1.4914456000000001E-3</v>
      </c>
      <c r="N334">
        <v>4.8820479999999999E-3</v>
      </c>
      <c r="O334" t="s">
        <v>902</v>
      </c>
    </row>
    <row r="335" spans="1:15" x14ac:dyDescent="0.3">
      <c r="A335" s="70">
        <v>42383</v>
      </c>
      <c r="B335">
        <v>164.08470153810001</v>
      </c>
      <c r="C335">
        <v>97.351867675799994</v>
      </c>
      <c r="D335">
        <v>22.515399932899999</v>
      </c>
      <c r="E335">
        <v>0.6994621754</v>
      </c>
      <c r="F335">
        <v>22.4560089111</v>
      </c>
      <c r="G335">
        <v>103.0199966431</v>
      </c>
      <c r="H335" t="s">
        <v>903</v>
      </c>
      <c r="I335">
        <v>1.6283694800000002E-2</v>
      </c>
      <c r="J335">
        <v>-9.4048531000000008E-3</v>
      </c>
      <c r="K335">
        <v>2.1635463600000002E-2</v>
      </c>
      <c r="L335">
        <v>-2.0370101500000001E-2</v>
      </c>
      <c r="M335">
        <v>1.9509642300000001E-2</v>
      </c>
      <c r="N335">
        <v>-1.6367021700000001E-2</v>
      </c>
      <c r="O335" t="s">
        <v>904</v>
      </c>
    </row>
    <row r="336" spans="1:15" x14ac:dyDescent="0.3">
      <c r="A336" s="70">
        <v>42384</v>
      </c>
      <c r="B336">
        <v>160.56240844729999</v>
      </c>
      <c r="C336">
        <v>98.869285583500002</v>
      </c>
      <c r="D336">
        <v>21.9746799469</v>
      </c>
      <c r="E336">
        <v>0.66140276190000002</v>
      </c>
      <c r="F336">
        <v>21.884099960299999</v>
      </c>
      <c r="G336">
        <v>104.08000183110001</v>
      </c>
      <c r="H336" t="s">
        <v>905</v>
      </c>
      <c r="I336">
        <v>-2.17000626E-2</v>
      </c>
      <c r="J336">
        <v>1.5466713300000001E-2</v>
      </c>
      <c r="K336">
        <v>-2.4308637500000001E-2</v>
      </c>
      <c r="L336">
        <v>-5.5948742400000001E-2</v>
      </c>
      <c r="M336">
        <v>-2.5797891999999999E-2</v>
      </c>
      <c r="N336">
        <v>1.02367402E-2</v>
      </c>
      <c r="O336" t="s">
        <v>906</v>
      </c>
    </row>
    <row r="337" spans="1:15" x14ac:dyDescent="0.3">
      <c r="A337" s="70">
        <v>42388</v>
      </c>
      <c r="B337">
        <v>160.77615356449999</v>
      </c>
      <c r="C337">
        <v>98.562698364300005</v>
      </c>
      <c r="D337">
        <v>21.868352890000001</v>
      </c>
      <c r="E337">
        <v>0.66677016020000002</v>
      </c>
      <c r="F337">
        <v>22.107606887799999</v>
      </c>
      <c r="G337">
        <v>103.9800033569</v>
      </c>
      <c r="H337" t="s">
        <v>907</v>
      </c>
      <c r="I337">
        <v>1.3303423000000001E-3</v>
      </c>
      <c r="J337">
        <v>-3.1057528000000001E-3</v>
      </c>
      <c r="K337">
        <v>-4.8503608999999996E-3</v>
      </c>
      <c r="L337">
        <v>8.0824226999999995E-3</v>
      </c>
      <c r="M337">
        <v>1.01614084E-2</v>
      </c>
      <c r="N337">
        <v>-9.6124660000000001E-4</v>
      </c>
      <c r="O337" t="s">
        <v>908</v>
      </c>
    </row>
    <row r="338" spans="1:15" x14ac:dyDescent="0.3">
      <c r="A338" s="70">
        <v>42389</v>
      </c>
      <c r="B338">
        <v>158.71577453610001</v>
      </c>
      <c r="C338">
        <v>99.600494384800001</v>
      </c>
      <c r="D338">
        <v>21.897771835299999</v>
      </c>
      <c r="E338">
        <v>0.67042970660000001</v>
      </c>
      <c r="F338">
        <v>21.561977386500001</v>
      </c>
      <c r="G338">
        <v>105.37000274659999</v>
      </c>
      <c r="H338" t="s">
        <v>909</v>
      </c>
      <c r="I338">
        <v>-1.2898026E-2</v>
      </c>
      <c r="J338">
        <v>1.0474251E-2</v>
      </c>
      <c r="K338">
        <v>1.3443708E-3</v>
      </c>
      <c r="L338">
        <v>5.4734607999999997E-3</v>
      </c>
      <c r="M338">
        <v>-2.4990294999999999E-2</v>
      </c>
      <c r="N338">
        <v>1.3279386400000001E-2</v>
      </c>
      <c r="O338" t="s">
        <v>910</v>
      </c>
    </row>
    <row r="339" spans="1:15" x14ac:dyDescent="0.3">
      <c r="A339" s="70">
        <v>42390</v>
      </c>
      <c r="B339">
        <v>159.6049041748</v>
      </c>
      <c r="C339">
        <v>98.924377441399997</v>
      </c>
      <c r="D339">
        <v>21.786905288700002</v>
      </c>
      <c r="E339">
        <v>0.67823684220000002</v>
      </c>
      <c r="F339">
        <v>21.844657897899999</v>
      </c>
      <c r="G339">
        <v>105.4899978638</v>
      </c>
      <c r="H339" t="s">
        <v>911</v>
      </c>
      <c r="I339">
        <v>5.5863913999999997E-3</v>
      </c>
      <c r="J339">
        <v>-6.8114343000000004E-3</v>
      </c>
      <c r="K339">
        <v>-5.0757744999999996E-3</v>
      </c>
      <c r="L339">
        <v>1.15776918E-2</v>
      </c>
      <c r="M339">
        <v>1.30249445E-2</v>
      </c>
      <c r="N339">
        <v>1.1381498E-3</v>
      </c>
      <c r="O339" t="s">
        <v>912</v>
      </c>
    </row>
    <row r="340" spans="1:15" x14ac:dyDescent="0.3">
      <c r="A340" s="70">
        <v>42391</v>
      </c>
      <c r="B340">
        <v>162.87930297849999</v>
      </c>
      <c r="C340">
        <v>98.546943664599993</v>
      </c>
      <c r="D340">
        <v>22.945249557499999</v>
      </c>
      <c r="E340">
        <v>0.69409489629999999</v>
      </c>
      <c r="F340">
        <v>22.3574085236</v>
      </c>
      <c r="G340">
        <v>105</v>
      </c>
      <c r="H340" t="s">
        <v>913</v>
      </c>
      <c r="I340">
        <v>2.0308041499999999E-2</v>
      </c>
      <c r="J340">
        <v>-3.8226738999999998E-3</v>
      </c>
      <c r="K340">
        <v>5.1801809599999998E-2</v>
      </c>
      <c r="L340">
        <v>2.31121377E-2</v>
      </c>
      <c r="M340">
        <v>2.3201341800000001E-2</v>
      </c>
      <c r="N340">
        <v>-4.6557912999999999E-3</v>
      </c>
      <c r="O340" t="s">
        <v>914</v>
      </c>
    </row>
    <row r="341" spans="1:15" x14ac:dyDescent="0.3">
      <c r="A341" s="70">
        <v>42394</v>
      </c>
      <c r="B341">
        <v>160.41709899899999</v>
      </c>
      <c r="C341">
        <v>99.081604003899997</v>
      </c>
      <c r="D341">
        <v>22.4973011017</v>
      </c>
      <c r="E341">
        <v>0.69336289169999998</v>
      </c>
      <c r="F341">
        <v>22.193065643299999</v>
      </c>
      <c r="G341">
        <v>106.08000183110001</v>
      </c>
      <c r="H341" t="s">
        <v>915</v>
      </c>
      <c r="I341">
        <v>-1.5232162E-2</v>
      </c>
      <c r="J341">
        <v>5.4107733999999999E-3</v>
      </c>
      <c r="K341">
        <v>-1.9715573100000001E-2</v>
      </c>
      <c r="L341">
        <v>-1.0551740000000001E-3</v>
      </c>
      <c r="M341">
        <v>-7.3778619999999998E-3</v>
      </c>
      <c r="N341">
        <v>1.02331935E-2</v>
      </c>
      <c r="O341" t="s">
        <v>916</v>
      </c>
    </row>
    <row r="342" spans="1:15" x14ac:dyDescent="0.3">
      <c r="A342" s="70">
        <v>42395</v>
      </c>
      <c r="B342">
        <v>162.60566711429999</v>
      </c>
      <c r="C342">
        <v>99.128761291499998</v>
      </c>
      <c r="D342">
        <v>22.621730804399999</v>
      </c>
      <c r="E342">
        <v>0.70019418</v>
      </c>
      <c r="F342">
        <v>22.239082336399999</v>
      </c>
      <c r="G342">
        <v>107.2900009155</v>
      </c>
      <c r="H342" t="s">
        <v>917</v>
      </c>
      <c r="I342">
        <v>1.3550757599999999E-2</v>
      </c>
      <c r="J342">
        <v>4.7583070000000002E-4</v>
      </c>
      <c r="K342">
        <v>5.5156333000000004E-3</v>
      </c>
      <c r="L342">
        <v>9.8041812999999992E-3</v>
      </c>
      <c r="M342">
        <v>2.0713250000000002E-3</v>
      </c>
      <c r="N342">
        <v>1.13419135E-2</v>
      </c>
      <c r="O342" t="s">
        <v>918</v>
      </c>
    </row>
    <row r="343" spans="1:15" x14ac:dyDescent="0.3">
      <c r="A343" s="70">
        <v>42396</v>
      </c>
      <c r="B343">
        <v>160.83599853519999</v>
      </c>
      <c r="C343">
        <v>99.105155944800003</v>
      </c>
      <c r="D343">
        <v>21.135332107499998</v>
      </c>
      <c r="E343">
        <v>0.69189894200000002</v>
      </c>
      <c r="F343">
        <v>22.245655059800001</v>
      </c>
      <c r="G343">
        <v>107.6900024414</v>
      </c>
      <c r="H343" t="s">
        <v>919</v>
      </c>
      <c r="I343">
        <v>-1.0942846399999999E-2</v>
      </c>
      <c r="J343">
        <v>-2.3815650000000001E-4</v>
      </c>
      <c r="K343">
        <v>-6.7964836799999997E-2</v>
      </c>
      <c r="L343">
        <v>-1.1917789200000001E-2</v>
      </c>
      <c r="M343">
        <v>2.955047E-4</v>
      </c>
      <c r="N343">
        <v>3.7212947999999998E-3</v>
      </c>
      <c r="O343" t="s">
        <v>920</v>
      </c>
    </row>
    <row r="344" spans="1:15" x14ac:dyDescent="0.3">
      <c r="A344" s="70">
        <v>42397</v>
      </c>
      <c r="B344">
        <v>161.67378234860001</v>
      </c>
      <c r="C344">
        <v>99.246681213399995</v>
      </c>
      <c r="D344">
        <v>21.286912918100001</v>
      </c>
      <c r="E344">
        <v>0.68433600660000005</v>
      </c>
      <c r="F344">
        <v>22.561193466199999</v>
      </c>
      <c r="G344">
        <v>106.5400009155</v>
      </c>
      <c r="H344" t="s">
        <v>921</v>
      </c>
      <c r="I344">
        <v>5.1954126999999998E-3</v>
      </c>
      <c r="J344">
        <v>1.4270127000000001E-3</v>
      </c>
      <c r="K344">
        <v>7.1463194000000001E-3</v>
      </c>
      <c r="L344">
        <v>-1.09908726E-2</v>
      </c>
      <c r="M344">
        <v>1.40846158E-2</v>
      </c>
      <c r="N344">
        <v>-1.07362419E-2</v>
      </c>
      <c r="O344" t="s">
        <v>922</v>
      </c>
    </row>
    <row r="345" spans="1:15" x14ac:dyDescent="0.3">
      <c r="A345" s="70">
        <v>42398</v>
      </c>
      <c r="B345">
        <v>165.61500549319999</v>
      </c>
      <c r="C345">
        <v>100.0879821777</v>
      </c>
      <c r="D345">
        <v>22.022190093999999</v>
      </c>
      <c r="E345">
        <v>0.7145882845</v>
      </c>
      <c r="F345">
        <v>23.047658920300002</v>
      </c>
      <c r="G345">
        <v>106.9499969482</v>
      </c>
      <c r="H345" t="s">
        <v>923</v>
      </c>
      <c r="I345">
        <v>2.4085234899999999E-2</v>
      </c>
      <c r="J345">
        <v>8.4411406000000008E-3</v>
      </c>
      <c r="K345">
        <v>3.3958118799999999E-2</v>
      </c>
      <c r="L345">
        <v>4.3257516199999999E-2</v>
      </c>
      <c r="M345">
        <v>2.1332871900000001E-2</v>
      </c>
      <c r="N345">
        <v>3.8408969000000002E-3</v>
      </c>
      <c r="O345" t="s">
        <v>924</v>
      </c>
    </row>
    <row r="346" spans="1:15" x14ac:dyDescent="0.3">
      <c r="A346" s="70">
        <v>42401</v>
      </c>
      <c r="B346">
        <v>165.55516052249999</v>
      </c>
      <c r="C346">
        <v>99.781539917000003</v>
      </c>
      <c r="D346">
        <v>21.816316604600001</v>
      </c>
      <c r="E346">
        <v>0.71483224629999997</v>
      </c>
      <c r="F346">
        <v>23.612995147700001</v>
      </c>
      <c r="G346">
        <v>108.0500030518</v>
      </c>
      <c r="H346" t="s">
        <v>925</v>
      </c>
      <c r="I346">
        <v>-3.6141519999999998E-4</v>
      </c>
      <c r="J346">
        <v>-3.0664255E-3</v>
      </c>
      <c r="K346">
        <v>-9.3924277000000007E-3</v>
      </c>
      <c r="L346">
        <v>3.413437E-4</v>
      </c>
      <c r="M346">
        <v>2.42330033E-2</v>
      </c>
      <c r="N346">
        <v>1.02327042E-2</v>
      </c>
      <c r="O346" t="s">
        <v>926</v>
      </c>
    </row>
    <row r="347" spans="1:15" x14ac:dyDescent="0.3">
      <c r="A347" s="70">
        <v>42402</v>
      </c>
      <c r="B347">
        <v>162.57148742679999</v>
      </c>
      <c r="C347">
        <v>101.6327285767</v>
      </c>
      <c r="D347">
        <v>21.375148773199999</v>
      </c>
      <c r="E347">
        <v>0.68457996850000002</v>
      </c>
      <c r="F347">
        <v>23.9088191986</v>
      </c>
      <c r="G347">
        <v>108.0899963379</v>
      </c>
      <c r="H347" t="s">
        <v>927</v>
      </c>
      <c r="I347">
        <v>-1.8186607800000001E-2</v>
      </c>
      <c r="J347">
        <v>1.83824195E-2</v>
      </c>
      <c r="K347">
        <v>-2.0429183E-2</v>
      </c>
      <c r="L347">
        <v>-4.3242429200000002E-2</v>
      </c>
      <c r="M347">
        <v>1.2450192699999999E-2</v>
      </c>
      <c r="N347">
        <v>3.7006840000000001E-4</v>
      </c>
      <c r="O347" t="s">
        <v>928</v>
      </c>
    </row>
    <row r="348" spans="1:15" x14ac:dyDescent="0.3">
      <c r="A348" s="70">
        <v>42403</v>
      </c>
      <c r="B348">
        <v>163.54609680179999</v>
      </c>
      <c r="C348">
        <v>100.78983306879999</v>
      </c>
      <c r="D348">
        <v>21.798219680799999</v>
      </c>
      <c r="E348">
        <v>0.68799567220000002</v>
      </c>
      <c r="F348">
        <v>24.119178772000001</v>
      </c>
      <c r="G348">
        <v>109.25</v>
      </c>
      <c r="H348" t="s">
        <v>929</v>
      </c>
      <c r="I348">
        <v>5.9770606000000004E-3</v>
      </c>
      <c r="J348">
        <v>-8.3281268000000002E-3</v>
      </c>
      <c r="K348">
        <v>1.9599325500000001E-2</v>
      </c>
      <c r="L348">
        <v>4.9770821000000003E-3</v>
      </c>
      <c r="M348">
        <v>8.7599287000000008E-3</v>
      </c>
      <c r="N348">
        <v>1.0674654400000001E-2</v>
      </c>
      <c r="O348" t="s">
        <v>930</v>
      </c>
    </row>
    <row r="349" spans="1:15" x14ac:dyDescent="0.3">
      <c r="A349" s="70">
        <v>42404</v>
      </c>
      <c r="B349">
        <v>163.80255126949999</v>
      </c>
      <c r="C349">
        <v>101.27825164790001</v>
      </c>
      <c r="D349">
        <v>21.973363876299999</v>
      </c>
      <c r="E349">
        <v>0.68823963399999999</v>
      </c>
      <c r="F349">
        <v>24.099464416499998</v>
      </c>
      <c r="G349">
        <v>110.5699996948</v>
      </c>
      <c r="H349" t="s">
        <v>931</v>
      </c>
      <c r="I349">
        <v>1.5668586E-3</v>
      </c>
      <c r="J349">
        <v>4.8342074999999998E-3</v>
      </c>
      <c r="K349">
        <v>8.0026864999999999E-3</v>
      </c>
      <c r="L349">
        <v>3.5453500000000001E-4</v>
      </c>
      <c r="M349">
        <v>-8.1770680000000002E-4</v>
      </c>
      <c r="N349">
        <v>1.20099678E-2</v>
      </c>
      <c r="O349" t="s">
        <v>932</v>
      </c>
    </row>
    <row r="350" spans="1:15" x14ac:dyDescent="0.3">
      <c r="A350" s="70">
        <v>42405</v>
      </c>
      <c r="B350">
        <v>160.68208312990001</v>
      </c>
      <c r="C350">
        <v>101.3964004517</v>
      </c>
      <c r="D350">
        <v>21.386501312299998</v>
      </c>
      <c r="E350">
        <v>0.64481276269999999</v>
      </c>
      <c r="F350">
        <v>23.770767211900001</v>
      </c>
      <c r="G350">
        <v>112.3199996948</v>
      </c>
      <c r="H350" t="s">
        <v>933</v>
      </c>
      <c r="I350">
        <v>-1.92339729E-2</v>
      </c>
      <c r="J350">
        <v>1.1658962999999999E-3</v>
      </c>
      <c r="K350">
        <v>-2.7071043699999998E-2</v>
      </c>
      <c r="L350">
        <v>-6.51770983E-2</v>
      </c>
      <c r="M350">
        <v>-1.37330595E-2</v>
      </c>
      <c r="N350">
        <v>1.57031358E-2</v>
      </c>
      <c r="O350" t="s">
        <v>934</v>
      </c>
    </row>
    <row r="351" spans="1:15" x14ac:dyDescent="0.3">
      <c r="A351" s="70">
        <v>42408</v>
      </c>
      <c r="B351">
        <v>158.5191040039</v>
      </c>
      <c r="C351">
        <v>103.57842254640001</v>
      </c>
      <c r="D351">
        <v>21.6116905212</v>
      </c>
      <c r="E351">
        <v>0.61529254909999997</v>
      </c>
      <c r="F351">
        <v>23.659015655499999</v>
      </c>
      <c r="G351">
        <v>113.83000183110001</v>
      </c>
      <c r="H351" t="s">
        <v>935</v>
      </c>
      <c r="I351">
        <v>-1.3552657799999999E-2</v>
      </c>
      <c r="J351">
        <v>2.1291439499999999E-2</v>
      </c>
      <c r="K351">
        <v>1.04744529E-2</v>
      </c>
      <c r="L351">
        <v>-4.6862139999999997E-2</v>
      </c>
      <c r="M351">
        <v>-4.7123034000000003E-3</v>
      </c>
      <c r="N351">
        <v>1.3354185899999999E-2</v>
      </c>
      <c r="O351" t="s">
        <v>936</v>
      </c>
    </row>
    <row r="352" spans="1:15" x14ac:dyDescent="0.3">
      <c r="A352" s="70">
        <v>42409</v>
      </c>
      <c r="B352">
        <v>158.52767944339999</v>
      </c>
      <c r="C352">
        <v>103.6887130737</v>
      </c>
      <c r="D352">
        <v>21.607135772700001</v>
      </c>
      <c r="E352">
        <v>0.62187993529999996</v>
      </c>
      <c r="F352">
        <v>23.7510471344</v>
      </c>
      <c r="G352">
        <v>113.58000183110001</v>
      </c>
      <c r="H352" t="s">
        <v>937</v>
      </c>
      <c r="I352">
        <v>5.4095699999999998E-5</v>
      </c>
      <c r="J352">
        <v>1.0642357E-3</v>
      </c>
      <c r="K352">
        <v>-2.1077610000000001E-4</v>
      </c>
      <c r="L352">
        <v>1.0649199599999999E-2</v>
      </c>
      <c r="M352">
        <v>3.8823654000000002E-3</v>
      </c>
      <c r="N352">
        <v>-2.1986728999999999E-3</v>
      </c>
      <c r="O352" t="s">
        <v>938</v>
      </c>
    </row>
    <row r="353" spans="1:15" x14ac:dyDescent="0.3">
      <c r="A353" s="70">
        <v>42410</v>
      </c>
      <c r="B353">
        <v>158.39093017580001</v>
      </c>
      <c r="C353">
        <v>104.6024551392</v>
      </c>
      <c r="D353">
        <v>21.443367004399999</v>
      </c>
      <c r="E353">
        <v>0.62041574720000003</v>
      </c>
      <c r="F353">
        <v>23.843078613300001</v>
      </c>
      <c r="G353">
        <v>114.4599990845</v>
      </c>
      <c r="H353" t="s">
        <v>939</v>
      </c>
      <c r="I353">
        <v>-8.6299300000000005E-4</v>
      </c>
      <c r="J353">
        <v>8.7737557999999997E-3</v>
      </c>
      <c r="K353">
        <v>-7.6082529999999997E-3</v>
      </c>
      <c r="L353">
        <v>-2.3572306999999999E-3</v>
      </c>
      <c r="M353">
        <v>3.8673509000000002E-3</v>
      </c>
      <c r="N353">
        <v>7.7179583999999997E-3</v>
      </c>
      <c r="O353" t="s">
        <v>940</v>
      </c>
    </row>
    <row r="354" spans="1:15" x14ac:dyDescent="0.3">
      <c r="A354" s="70">
        <v>42411</v>
      </c>
      <c r="B354">
        <v>156.33056640620001</v>
      </c>
      <c r="C354">
        <v>105.3350982666</v>
      </c>
      <c r="D354">
        <v>21.313716888399998</v>
      </c>
      <c r="E354">
        <v>0.61724424359999996</v>
      </c>
      <c r="F354">
        <v>23.599857330300001</v>
      </c>
      <c r="G354">
        <v>119.0599975586</v>
      </c>
      <c r="H354" t="s">
        <v>941</v>
      </c>
      <c r="I354">
        <v>-1.3093438000000001E-2</v>
      </c>
      <c r="J354">
        <v>6.9796574000000004E-3</v>
      </c>
      <c r="K354">
        <v>-6.0645161999999999E-3</v>
      </c>
      <c r="L354">
        <v>-5.1250109E-3</v>
      </c>
      <c r="M354">
        <v>-1.0253303599999999E-2</v>
      </c>
      <c r="N354">
        <v>3.9402138199999999E-2</v>
      </c>
      <c r="O354" t="s">
        <v>942</v>
      </c>
    </row>
    <row r="355" spans="1:15" x14ac:dyDescent="0.3">
      <c r="A355" s="70">
        <v>42412</v>
      </c>
      <c r="B355">
        <v>159.55363464359999</v>
      </c>
      <c r="C355">
        <v>103.5863189697</v>
      </c>
      <c r="D355">
        <v>21.3796749115</v>
      </c>
      <c r="E355">
        <v>0.62773495909999999</v>
      </c>
      <c r="F355">
        <v>23.494674682599999</v>
      </c>
      <c r="G355">
        <v>118.36000061039999</v>
      </c>
      <c r="H355" t="s">
        <v>943</v>
      </c>
      <c r="I355">
        <v>2.0407352300000001E-2</v>
      </c>
      <c r="J355">
        <v>-1.67414156E-2</v>
      </c>
      <c r="K355">
        <v>3.0898494000000001E-3</v>
      </c>
      <c r="L355">
        <v>1.68532354E-2</v>
      </c>
      <c r="M355">
        <v>-4.4668805000000001E-3</v>
      </c>
      <c r="N355">
        <v>-5.8967144999999997E-3</v>
      </c>
      <c r="O355" t="s">
        <v>944</v>
      </c>
    </row>
    <row r="356" spans="1:15" x14ac:dyDescent="0.3">
      <c r="A356" s="70">
        <v>42416</v>
      </c>
      <c r="B356">
        <v>162.24661254879999</v>
      </c>
      <c r="C356">
        <v>102.49137115480001</v>
      </c>
      <c r="D356">
        <v>21.982463836699999</v>
      </c>
      <c r="E356">
        <v>0.65847527979999998</v>
      </c>
      <c r="F356">
        <v>23.685314178500001</v>
      </c>
      <c r="G356">
        <v>114.7699966431</v>
      </c>
      <c r="H356" t="s">
        <v>945</v>
      </c>
      <c r="I356">
        <v>1.6737344299999998E-2</v>
      </c>
      <c r="J356">
        <v>-1.0626653600000001E-2</v>
      </c>
      <c r="K356">
        <v>2.7804336999999998E-2</v>
      </c>
      <c r="L356">
        <v>4.78089425E-2</v>
      </c>
      <c r="M356">
        <v>8.0814149000000002E-3</v>
      </c>
      <c r="N356">
        <v>-3.0800736200000001E-2</v>
      </c>
      <c r="O356" t="s">
        <v>946</v>
      </c>
    </row>
    <row r="357" spans="1:15" x14ac:dyDescent="0.3">
      <c r="A357" s="70">
        <v>42417</v>
      </c>
      <c r="B357">
        <v>164.89685058590001</v>
      </c>
      <c r="C357">
        <v>101.86120605470001</v>
      </c>
      <c r="D357">
        <v>22.319118499799998</v>
      </c>
      <c r="E357">
        <v>0.67482119799999996</v>
      </c>
      <c r="F357">
        <v>23.659015655499999</v>
      </c>
      <c r="G357">
        <v>115.4800033569</v>
      </c>
      <c r="H357" t="s">
        <v>947</v>
      </c>
      <c r="I357">
        <v>1.6202653099999999E-2</v>
      </c>
      <c r="J357">
        <v>-6.1674494999999999E-3</v>
      </c>
      <c r="K357">
        <v>1.5198605800000001E-2</v>
      </c>
      <c r="L357">
        <v>2.4520783599999998E-2</v>
      </c>
      <c r="M357">
        <v>-1.1109472E-3</v>
      </c>
      <c r="N357">
        <v>6.1672873999999997E-3</v>
      </c>
      <c r="O357" t="s">
        <v>948</v>
      </c>
    </row>
    <row r="358" spans="1:15" x14ac:dyDescent="0.3">
      <c r="A358" s="70">
        <v>42418</v>
      </c>
      <c r="B358">
        <v>164.22148132320001</v>
      </c>
      <c r="C358">
        <v>103.1136398315</v>
      </c>
      <c r="D358">
        <v>21.896030425999999</v>
      </c>
      <c r="E358">
        <v>0.73288589719999997</v>
      </c>
      <c r="F358">
        <v>24.007431030300001</v>
      </c>
      <c r="G358">
        <v>118.2900009155</v>
      </c>
      <c r="H358" t="s">
        <v>949</v>
      </c>
      <c r="I358">
        <v>-4.1041178999999999E-3</v>
      </c>
      <c r="J358">
        <v>1.2220517700000001E-2</v>
      </c>
      <c r="K358">
        <v>-1.9138281699999999E-2</v>
      </c>
      <c r="L358">
        <v>8.2542260300000003E-2</v>
      </c>
      <c r="M358">
        <v>1.4619154699999999E-2</v>
      </c>
      <c r="N358">
        <v>2.40418604E-2</v>
      </c>
      <c r="O358" t="s">
        <v>950</v>
      </c>
    </row>
    <row r="359" spans="1:15" x14ac:dyDescent="0.3">
      <c r="A359" s="70">
        <v>42419</v>
      </c>
      <c r="B359">
        <v>164.14456176760001</v>
      </c>
      <c r="C359">
        <v>103.2002487183</v>
      </c>
      <c r="D359">
        <v>21.845993042</v>
      </c>
      <c r="E359">
        <v>0.74264484639999995</v>
      </c>
      <c r="F359">
        <v>23.836511611900001</v>
      </c>
      <c r="G359">
        <v>117.58000183110001</v>
      </c>
      <c r="H359" t="s">
        <v>951</v>
      </c>
      <c r="I359">
        <v>-4.6849890000000001E-4</v>
      </c>
      <c r="J359">
        <v>8.395837E-4</v>
      </c>
      <c r="K359">
        <v>-2.2878413999999998E-3</v>
      </c>
      <c r="L359">
        <v>1.32279068E-2</v>
      </c>
      <c r="M359">
        <v>-7.1449021999999999E-3</v>
      </c>
      <c r="N359">
        <v>-6.0202757999999997E-3</v>
      </c>
      <c r="O359" t="s">
        <v>952</v>
      </c>
    </row>
    <row r="360" spans="1:15" x14ac:dyDescent="0.3">
      <c r="A360" s="70">
        <v>42422</v>
      </c>
      <c r="B360">
        <v>166.5212097168</v>
      </c>
      <c r="C360">
        <v>103.145149231</v>
      </c>
      <c r="D360">
        <v>22.0370616913</v>
      </c>
      <c r="E360">
        <v>0.76899367569999999</v>
      </c>
      <c r="F360">
        <v>23.665590286299999</v>
      </c>
      <c r="G360">
        <v>115.4899978638</v>
      </c>
      <c r="H360" t="s">
        <v>953</v>
      </c>
      <c r="I360">
        <v>1.4375173200000001E-2</v>
      </c>
      <c r="J360">
        <v>-5.3405110000000005E-4</v>
      </c>
      <c r="K360">
        <v>8.7081384000000008E-3</v>
      </c>
      <c r="L360">
        <v>3.4864814399999999E-2</v>
      </c>
      <c r="M360">
        <v>-7.1964000000000004E-3</v>
      </c>
      <c r="N360">
        <v>-1.7935040900000001E-2</v>
      </c>
      <c r="O360" t="s">
        <v>954</v>
      </c>
    </row>
    <row r="361" spans="1:15" x14ac:dyDescent="0.3">
      <c r="A361" s="70">
        <v>42423</v>
      </c>
      <c r="B361">
        <v>164.41807556149999</v>
      </c>
      <c r="C361">
        <v>103.5626907349</v>
      </c>
      <c r="D361">
        <v>21.538909912099999</v>
      </c>
      <c r="E361">
        <v>0.77094554900000001</v>
      </c>
      <c r="F361">
        <v>23.7116012573</v>
      </c>
      <c r="G361">
        <v>117.2200012207</v>
      </c>
      <c r="H361" t="s">
        <v>955</v>
      </c>
      <c r="I361">
        <v>-1.2710261699999999E-2</v>
      </c>
      <c r="J361">
        <v>4.0399249000000002E-3</v>
      </c>
      <c r="K361">
        <v>-2.2864595500000001E-2</v>
      </c>
      <c r="L361">
        <v>2.5350018000000001E-3</v>
      </c>
      <c r="M361">
        <v>1.9423264E-3</v>
      </c>
      <c r="N361">
        <v>1.48685938E-2</v>
      </c>
      <c r="O361" t="s">
        <v>956</v>
      </c>
    </row>
    <row r="362" spans="1:15" x14ac:dyDescent="0.3">
      <c r="A362" s="70">
        <v>42424</v>
      </c>
      <c r="B362">
        <v>165.17044067379999</v>
      </c>
      <c r="C362">
        <v>103.35781860349999</v>
      </c>
      <c r="D362">
        <v>21.859626769999998</v>
      </c>
      <c r="E362">
        <v>0.77631276849999997</v>
      </c>
      <c r="F362">
        <v>23.6195735931</v>
      </c>
      <c r="G362">
        <v>117.61000061039999</v>
      </c>
      <c r="H362" t="s">
        <v>957</v>
      </c>
      <c r="I362">
        <v>4.5654893000000004E-3</v>
      </c>
      <c r="J362">
        <v>-1.9802019999999999E-3</v>
      </c>
      <c r="K362">
        <v>1.4780346099999999E-2</v>
      </c>
      <c r="L362">
        <v>6.9377439000000004E-3</v>
      </c>
      <c r="M362">
        <v>-3.8886750999999999E-3</v>
      </c>
      <c r="N362">
        <v>3.3215495999999998E-3</v>
      </c>
      <c r="O362" t="s">
        <v>958</v>
      </c>
    </row>
    <row r="363" spans="1:15" x14ac:dyDescent="0.3">
      <c r="A363" s="70">
        <v>42425</v>
      </c>
      <c r="B363">
        <v>167.17094421389999</v>
      </c>
      <c r="C363">
        <v>103.7280502319</v>
      </c>
      <c r="D363">
        <v>22.009761810299999</v>
      </c>
      <c r="E363">
        <v>0.77802050109999998</v>
      </c>
      <c r="F363">
        <v>23.895675659199998</v>
      </c>
      <c r="G363">
        <v>117.91999816889999</v>
      </c>
      <c r="H363" t="s">
        <v>959</v>
      </c>
      <c r="I363">
        <v>1.20389924E-2</v>
      </c>
      <c r="J363">
        <v>3.5756376999999998E-3</v>
      </c>
      <c r="K363">
        <v>6.8446645999999996E-3</v>
      </c>
      <c r="L363">
        <v>2.1973838000000001E-3</v>
      </c>
      <c r="M363">
        <v>1.162175E-2</v>
      </c>
      <c r="N363">
        <v>2.6323419000000002E-3</v>
      </c>
      <c r="O363" t="s">
        <v>960</v>
      </c>
    </row>
    <row r="364" spans="1:15" x14ac:dyDescent="0.3">
      <c r="A364" s="70">
        <v>42426</v>
      </c>
      <c r="B364">
        <v>166.7862701416</v>
      </c>
      <c r="C364">
        <v>102.7276382446</v>
      </c>
      <c r="D364">
        <v>22.043882369999999</v>
      </c>
      <c r="E364">
        <v>0.77289712430000002</v>
      </c>
      <c r="F364">
        <v>22.8898906708</v>
      </c>
      <c r="G364">
        <v>117.11000061039999</v>
      </c>
      <c r="H364" t="s">
        <v>961</v>
      </c>
      <c r="I364">
        <v>-2.3037336999999999E-3</v>
      </c>
      <c r="J364">
        <v>-9.6913756999999993E-3</v>
      </c>
      <c r="K364">
        <v>1.5490463E-3</v>
      </c>
      <c r="L364">
        <v>-6.6069214999999997E-3</v>
      </c>
      <c r="M364">
        <v>-4.3002150099999997E-2</v>
      </c>
      <c r="N364">
        <v>-6.8927436E-3</v>
      </c>
      <c r="O364" t="s">
        <v>962</v>
      </c>
    </row>
    <row r="365" spans="1:15" x14ac:dyDescent="0.3">
      <c r="A365" s="70">
        <v>42429</v>
      </c>
      <c r="B365">
        <v>165.4782409668</v>
      </c>
      <c r="C365">
        <v>103.17668151860001</v>
      </c>
      <c r="D365">
        <v>21.993841171300001</v>
      </c>
      <c r="E365">
        <v>0.76787757869999995</v>
      </c>
      <c r="F365">
        <v>23.0016403198</v>
      </c>
      <c r="G365">
        <v>118.63999938960001</v>
      </c>
      <c r="H365" t="s">
        <v>963</v>
      </c>
      <c r="I365">
        <v>-7.8734615999999993E-3</v>
      </c>
      <c r="J365">
        <v>4.3616762000000002E-3</v>
      </c>
      <c r="K365">
        <v>-2.2726525000000002E-3</v>
      </c>
      <c r="L365">
        <v>-6.5156357000000003E-3</v>
      </c>
      <c r="M365">
        <v>4.8701739999999997E-3</v>
      </c>
      <c r="N365">
        <v>1.29800234E-2</v>
      </c>
      <c r="O365" t="s">
        <v>964</v>
      </c>
    </row>
    <row r="366" spans="1:15" x14ac:dyDescent="0.3">
      <c r="A366" s="70">
        <v>42430</v>
      </c>
      <c r="B366">
        <v>169.36810302730001</v>
      </c>
      <c r="C366">
        <v>101.3598480225</v>
      </c>
      <c r="D366">
        <v>22.867313384999999</v>
      </c>
      <c r="E366">
        <v>0.801913023</v>
      </c>
      <c r="F366">
        <v>22.896451950100001</v>
      </c>
      <c r="G366">
        <v>117.7699966431</v>
      </c>
      <c r="H366" t="s">
        <v>965</v>
      </c>
      <c r="I366">
        <v>2.3234759000000001E-2</v>
      </c>
      <c r="J366">
        <v>-1.7765836600000001E-2</v>
      </c>
      <c r="K366">
        <v>3.8946060400000003E-2</v>
      </c>
      <c r="L366">
        <v>4.3369834099999997E-2</v>
      </c>
      <c r="M366">
        <v>-4.5835698000000003E-3</v>
      </c>
      <c r="N366">
        <v>-7.3601513000000002E-3</v>
      </c>
      <c r="O366" t="s">
        <v>966</v>
      </c>
    </row>
    <row r="367" spans="1:15" x14ac:dyDescent="0.3">
      <c r="A367" s="70">
        <v>42431</v>
      </c>
      <c r="B367">
        <v>170.12896728519999</v>
      </c>
      <c r="C367">
        <v>101.778137207</v>
      </c>
      <c r="D367">
        <v>22.917360305799999</v>
      </c>
      <c r="E367">
        <v>0.8065652847</v>
      </c>
      <c r="F367">
        <v>22.9556236267</v>
      </c>
      <c r="G367">
        <v>118.6800003052</v>
      </c>
      <c r="H367" t="s">
        <v>967</v>
      </c>
      <c r="I367">
        <v>4.4823099000000002E-3</v>
      </c>
      <c r="J367">
        <v>4.1182822000000001E-3</v>
      </c>
      <c r="K367">
        <v>2.1861875000000002E-3</v>
      </c>
      <c r="L367">
        <v>5.7846905999999997E-3</v>
      </c>
      <c r="M367">
        <v>2.5809828000000002E-3</v>
      </c>
      <c r="N367">
        <v>7.6972565999999997E-3</v>
      </c>
      <c r="O367" t="s">
        <v>968</v>
      </c>
    </row>
    <row r="368" spans="1:15" x14ac:dyDescent="0.3">
      <c r="A368" s="70">
        <v>42432</v>
      </c>
      <c r="B368">
        <v>170.79579162600001</v>
      </c>
      <c r="C368">
        <v>102.1491012573</v>
      </c>
      <c r="D368">
        <v>23.087957382199999</v>
      </c>
      <c r="E368">
        <v>0.79946446419999995</v>
      </c>
      <c r="F368">
        <v>23.179126739499999</v>
      </c>
      <c r="G368">
        <v>120.7300033569</v>
      </c>
      <c r="H368" t="s">
        <v>969</v>
      </c>
      <c r="I368">
        <v>3.9118612999999997E-3</v>
      </c>
      <c r="J368">
        <v>3.6382041E-3</v>
      </c>
      <c r="K368">
        <v>7.4164408000000001E-3</v>
      </c>
      <c r="L368">
        <v>-8.8427587999999994E-3</v>
      </c>
      <c r="M368">
        <v>9.6892195000000004E-3</v>
      </c>
      <c r="N368">
        <v>1.71258772E-2</v>
      </c>
      <c r="O368" t="s">
        <v>970</v>
      </c>
    </row>
    <row r="369" spans="1:15" x14ac:dyDescent="0.3">
      <c r="A369" s="70">
        <v>42433</v>
      </c>
      <c r="B369">
        <v>171.35151672360001</v>
      </c>
      <c r="C369">
        <v>101.4940567017</v>
      </c>
      <c r="D369">
        <v>23.431430816700001</v>
      </c>
      <c r="E369">
        <v>0.79701578620000002</v>
      </c>
      <c r="F369">
        <v>23.448652267500002</v>
      </c>
      <c r="G369">
        <v>120.5400009155</v>
      </c>
      <c r="H369" t="s">
        <v>971</v>
      </c>
      <c r="I369">
        <v>3.2484580000000001E-3</v>
      </c>
      <c r="J369">
        <v>-6.4332809000000003E-3</v>
      </c>
      <c r="K369">
        <v>1.47671622E-2</v>
      </c>
      <c r="L369">
        <v>-3.0675982E-3</v>
      </c>
      <c r="M369">
        <v>1.1560856499999999E-2</v>
      </c>
      <c r="N369">
        <v>-1.5750194999999999E-3</v>
      </c>
      <c r="O369" t="s">
        <v>972</v>
      </c>
    </row>
    <row r="370" spans="1:15" x14ac:dyDescent="0.3">
      <c r="A370" s="70">
        <v>42436</v>
      </c>
      <c r="B370">
        <v>171.48828125</v>
      </c>
      <c r="C370">
        <v>101.46244812010001</v>
      </c>
      <c r="D370">
        <v>23.172122955300001</v>
      </c>
      <c r="E370">
        <v>0.79187375309999997</v>
      </c>
      <c r="F370">
        <v>23.705028533899998</v>
      </c>
      <c r="G370">
        <v>121.13999938960001</v>
      </c>
      <c r="H370" t="s">
        <v>973</v>
      </c>
      <c r="I370">
        <v>7.9783350000000002E-4</v>
      </c>
      <c r="J370">
        <v>-3.114813E-4</v>
      </c>
      <c r="K370">
        <v>-1.1128359000000001E-2</v>
      </c>
      <c r="L370">
        <v>-6.4725091999999996E-3</v>
      </c>
      <c r="M370">
        <v>1.08741794E-2</v>
      </c>
      <c r="N370">
        <v>4.9652409E-3</v>
      </c>
      <c r="O370" t="s">
        <v>974</v>
      </c>
    </row>
    <row r="371" spans="1:15" x14ac:dyDescent="0.3">
      <c r="A371" s="70">
        <v>42437</v>
      </c>
      <c r="B371">
        <v>169.61604309079999</v>
      </c>
      <c r="C371">
        <v>102.583190918</v>
      </c>
      <c r="D371">
        <v>22.981046676599998</v>
      </c>
      <c r="E371">
        <v>0.77742695809999995</v>
      </c>
      <c r="F371">
        <v>23.8910560608</v>
      </c>
      <c r="G371">
        <v>120.58000183110001</v>
      </c>
      <c r="H371" t="s">
        <v>975</v>
      </c>
      <c r="I371">
        <v>-1.0977620800000001E-2</v>
      </c>
      <c r="J371">
        <v>1.09853273E-2</v>
      </c>
      <c r="K371">
        <v>-8.2801408000000003E-3</v>
      </c>
      <c r="L371">
        <v>-1.8412281400000001E-2</v>
      </c>
      <c r="M371">
        <v>7.8169654000000005E-3</v>
      </c>
      <c r="N371">
        <v>-4.6334482999999997E-3</v>
      </c>
      <c r="O371" t="s">
        <v>976</v>
      </c>
    </row>
    <row r="372" spans="1:15" x14ac:dyDescent="0.3">
      <c r="A372" s="70">
        <v>42438</v>
      </c>
      <c r="B372">
        <v>170.4538269043</v>
      </c>
      <c r="C372">
        <v>101.95965576170001</v>
      </c>
      <c r="D372">
        <v>23.0015220642</v>
      </c>
      <c r="E372">
        <v>0.77693748470000001</v>
      </c>
      <c r="F372">
        <v>24.2232475281</v>
      </c>
      <c r="G372">
        <v>119.58000183110001</v>
      </c>
      <c r="H372" t="s">
        <v>977</v>
      </c>
      <c r="I372">
        <v>4.9271374999999996E-3</v>
      </c>
      <c r="J372">
        <v>-6.0968847999999997E-3</v>
      </c>
      <c r="K372">
        <v>8.905718E-4</v>
      </c>
      <c r="L372">
        <v>-6.2980510000000003E-4</v>
      </c>
      <c r="M372">
        <v>1.3808648200000001E-2</v>
      </c>
      <c r="N372">
        <v>-8.3278294999999999E-3</v>
      </c>
      <c r="O372" t="s">
        <v>978</v>
      </c>
    </row>
    <row r="373" spans="1:15" x14ac:dyDescent="0.3">
      <c r="A373" s="70">
        <v>42439</v>
      </c>
      <c r="B373">
        <v>170.59065246579999</v>
      </c>
      <c r="C373">
        <v>101.5414047241</v>
      </c>
      <c r="D373">
        <v>23.012893676800001</v>
      </c>
      <c r="E373">
        <v>0.77571302649999996</v>
      </c>
      <c r="F373">
        <v>24.283041000400001</v>
      </c>
      <c r="G373">
        <v>121.5</v>
      </c>
      <c r="H373" t="s">
        <v>979</v>
      </c>
      <c r="I373">
        <v>8.0239129999999995E-4</v>
      </c>
      <c r="J373">
        <v>-4.1105597000000004E-3</v>
      </c>
      <c r="K373">
        <v>4.9426310000000003E-4</v>
      </c>
      <c r="L373">
        <v>-1.5772493000000001E-3</v>
      </c>
      <c r="M373">
        <v>2.4653918000000002E-3</v>
      </c>
      <c r="N373">
        <v>1.5928643999999999E-2</v>
      </c>
      <c r="O373" t="s">
        <v>980</v>
      </c>
    </row>
    <row r="374" spans="1:15" x14ac:dyDescent="0.3">
      <c r="A374" s="70">
        <v>42440</v>
      </c>
      <c r="B374">
        <v>173.343460083</v>
      </c>
      <c r="C374">
        <v>100.51541900629999</v>
      </c>
      <c r="D374">
        <v>23.2608356476</v>
      </c>
      <c r="E374">
        <v>0.78893530369999998</v>
      </c>
      <c r="F374">
        <v>24.289680481000001</v>
      </c>
      <c r="G374">
        <v>119.4100036621</v>
      </c>
      <c r="H374" t="s">
        <v>981</v>
      </c>
      <c r="I374">
        <v>1.60081033E-2</v>
      </c>
      <c r="J374">
        <v>-1.0155504900000001E-2</v>
      </c>
      <c r="K374">
        <v>1.07164193E-2</v>
      </c>
      <c r="L374">
        <v>1.6901678999999999E-2</v>
      </c>
      <c r="M374">
        <v>2.7338310000000002E-4</v>
      </c>
      <c r="N374">
        <v>-1.73512826E-2</v>
      </c>
      <c r="O374" t="s">
        <v>982</v>
      </c>
    </row>
    <row r="375" spans="1:15" x14ac:dyDescent="0.3">
      <c r="A375" s="70">
        <v>42443</v>
      </c>
      <c r="B375">
        <v>173.12117004390001</v>
      </c>
      <c r="C375">
        <v>100.83113098139999</v>
      </c>
      <c r="D375">
        <v>23.3199748993</v>
      </c>
      <c r="E375">
        <v>0.79089438919999999</v>
      </c>
      <c r="F375">
        <v>24.156808853099999</v>
      </c>
      <c r="G375">
        <v>117.87000274659999</v>
      </c>
      <c r="H375" t="s">
        <v>983</v>
      </c>
      <c r="I375">
        <v>-1.2831905E-3</v>
      </c>
      <c r="J375">
        <v>3.1360084000000002E-3</v>
      </c>
      <c r="K375">
        <v>2.5392123E-3</v>
      </c>
      <c r="L375">
        <v>2.4801236000000001E-3</v>
      </c>
      <c r="M375">
        <v>-5.4853081E-3</v>
      </c>
      <c r="N375">
        <v>-1.29806347E-2</v>
      </c>
      <c r="O375" t="s">
        <v>984</v>
      </c>
    </row>
    <row r="376" spans="1:15" x14ac:dyDescent="0.3">
      <c r="A376" s="70">
        <v>42444</v>
      </c>
      <c r="B376">
        <v>172.83908081050001</v>
      </c>
      <c r="C376">
        <v>100.92580413819999</v>
      </c>
      <c r="D376">
        <v>23.788560867299999</v>
      </c>
      <c r="E376">
        <v>0.78697663549999997</v>
      </c>
      <c r="F376">
        <v>24.2564620972</v>
      </c>
      <c r="G376">
        <v>117.9599990845</v>
      </c>
      <c r="H376" t="s">
        <v>985</v>
      </c>
      <c r="I376">
        <v>-1.6307613E-3</v>
      </c>
      <c r="J376">
        <v>9.384873E-4</v>
      </c>
      <c r="K376">
        <v>1.9894544199999999E-2</v>
      </c>
      <c r="L376">
        <v>-4.9658834000000001E-3</v>
      </c>
      <c r="M376">
        <v>4.1167796999999999E-3</v>
      </c>
      <c r="N376">
        <v>7.6323060000000004E-4</v>
      </c>
      <c r="O376" t="s">
        <v>986</v>
      </c>
    </row>
    <row r="377" spans="1:15" x14ac:dyDescent="0.3">
      <c r="A377" s="70">
        <v>42445</v>
      </c>
      <c r="B377">
        <v>173.8392944336</v>
      </c>
      <c r="C377">
        <v>101.2257156372</v>
      </c>
      <c r="D377">
        <v>24.104743957499998</v>
      </c>
      <c r="E377">
        <v>0.81048309799999996</v>
      </c>
      <c r="F377">
        <v>24.5355033875</v>
      </c>
      <c r="G377">
        <v>120.5899963379</v>
      </c>
      <c r="H377" t="s">
        <v>987</v>
      </c>
      <c r="I377">
        <v>5.7702843000000002E-3</v>
      </c>
      <c r="J377">
        <v>2.9671973000000001E-3</v>
      </c>
      <c r="K377">
        <v>1.32038365E-2</v>
      </c>
      <c r="L377">
        <v>2.9431927300000001E-2</v>
      </c>
      <c r="M377">
        <v>1.14381263E-2</v>
      </c>
      <c r="N377">
        <v>2.2050755599999999E-2</v>
      </c>
      <c r="O377" t="s">
        <v>988</v>
      </c>
    </row>
    <row r="378" spans="1:15" x14ac:dyDescent="0.3">
      <c r="A378" s="70">
        <v>42446</v>
      </c>
      <c r="B378">
        <v>174.94215393069999</v>
      </c>
      <c r="C378">
        <v>101.6439666748</v>
      </c>
      <c r="D378">
        <v>24.066066741899999</v>
      </c>
      <c r="E378">
        <v>0.8036269546</v>
      </c>
      <c r="F378">
        <v>24.960699081400001</v>
      </c>
      <c r="G378">
        <v>120.12999725340001</v>
      </c>
      <c r="H378" t="s">
        <v>989</v>
      </c>
      <c r="I378">
        <v>6.3240930999999998E-3</v>
      </c>
      <c r="J378">
        <v>4.1233527000000001E-3</v>
      </c>
      <c r="K378">
        <v>-1.6058365E-3</v>
      </c>
      <c r="L378">
        <v>-8.4953126000000007E-3</v>
      </c>
      <c r="M378">
        <v>1.71813647E-2</v>
      </c>
      <c r="N378">
        <v>-3.8218649000000002E-3</v>
      </c>
      <c r="O378" t="s">
        <v>990</v>
      </c>
    </row>
    <row r="379" spans="1:15" x14ac:dyDescent="0.3">
      <c r="A379" s="70">
        <v>42447</v>
      </c>
      <c r="B379">
        <v>175.6296081543</v>
      </c>
      <c r="C379">
        <v>101.85707855219999</v>
      </c>
      <c r="D379">
        <v>24.0933647156</v>
      </c>
      <c r="E379">
        <v>0.82786804439999995</v>
      </c>
      <c r="F379">
        <v>24.621881484999999</v>
      </c>
      <c r="G379">
        <v>119.8000030518</v>
      </c>
      <c r="H379" t="s">
        <v>991</v>
      </c>
      <c r="I379">
        <v>3.921908E-3</v>
      </c>
      <c r="J379">
        <v>2.0944556E-3</v>
      </c>
      <c r="K379">
        <v>1.1336503E-3</v>
      </c>
      <c r="L379">
        <v>2.97186004E-2</v>
      </c>
      <c r="M379">
        <v>-1.36670123E-2</v>
      </c>
      <c r="N379">
        <v>-2.7507556999999999E-3</v>
      </c>
      <c r="O379" t="s">
        <v>992</v>
      </c>
    </row>
    <row r="380" spans="1:15" x14ac:dyDescent="0.3">
      <c r="A380" s="70">
        <v>42450</v>
      </c>
      <c r="B380">
        <v>175.87884521480001</v>
      </c>
      <c r="C380">
        <v>101.07577514650001</v>
      </c>
      <c r="D380">
        <v>24.091094970699999</v>
      </c>
      <c r="E380">
        <v>0.83031672239999998</v>
      </c>
      <c r="F380">
        <v>24.708244323700001</v>
      </c>
      <c r="G380">
        <v>118.9599990845</v>
      </c>
      <c r="H380" t="s">
        <v>993</v>
      </c>
      <c r="I380">
        <v>1.4181001999999999E-3</v>
      </c>
      <c r="J380">
        <v>-7.7001554999999999E-3</v>
      </c>
      <c r="K380">
        <v>-9.4210700000000002E-5</v>
      </c>
      <c r="L380">
        <v>2.9534462999999999E-3</v>
      </c>
      <c r="M380">
        <v>3.5014273999999998E-3</v>
      </c>
      <c r="N380">
        <v>-7.0364167E-3</v>
      </c>
      <c r="O380" t="s">
        <v>994</v>
      </c>
    </row>
    <row r="381" spans="1:15" x14ac:dyDescent="0.3">
      <c r="A381" s="70">
        <v>42451</v>
      </c>
      <c r="B381">
        <v>175.7843170166</v>
      </c>
      <c r="C381">
        <v>101.05206298829999</v>
      </c>
      <c r="D381">
        <v>24.275341033899998</v>
      </c>
      <c r="E381">
        <v>0.82884734869999999</v>
      </c>
      <c r="F381">
        <v>24.588645935100001</v>
      </c>
      <c r="G381">
        <v>119.3099975586</v>
      </c>
      <c r="H381" t="s">
        <v>995</v>
      </c>
      <c r="I381">
        <v>-5.376065E-4</v>
      </c>
      <c r="J381">
        <v>-2.346254E-4</v>
      </c>
      <c r="K381">
        <v>7.6187939000000003E-3</v>
      </c>
      <c r="L381">
        <v>-1.7712222000000001E-3</v>
      </c>
      <c r="M381">
        <v>-4.8521772000000001E-3</v>
      </c>
      <c r="N381">
        <v>2.9378329999999999E-3</v>
      </c>
      <c r="O381" t="s">
        <v>996</v>
      </c>
    </row>
    <row r="382" spans="1:15" x14ac:dyDescent="0.3">
      <c r="A382" s="70">
        <v>42452</v>
      </c>
      <c r="B382">
        <v>174.62419128420001</v>
      </c>
      <c r="C382">
        <v>102.19645690919999</v>
      </c>
      <c r="D382">
        <v>24.141132354700002</v>
      </c>
      <c r="E382">
        <v>0.84304928779999999</v>
      </c>
      <c r="F382">
        <v>24.621881484999999</v>
      </c>
      <c r="G382">
        <v>116.61000061039999</v>
      </c>
      <c r="H382" t="s">
        <v>997</v>
      </c>
      <c r="I382">
        <v>-6.6215856000000003E-3</v>
      </c>
      <c r="J382">
        <v>1.12611498E-2</v>
      </c>
      <c r="K382">
        <v>-5.5439405000000004E-3</v>
      </c>
      <c r="L382">
        <v>1.69894243E-2</v>
      </c>
      <c r="M382">
        <v>1.3507498000000001E-3</v>
      </c>
      <c r="N382">
        <v>-2.2890088699999998E-2</v>
      </c>
      <c r="O382" t="s">
        <v>998</v>
      </c>
    </row>
    <row r="383" spans="1:15" x14ac:dyDescent="0.3">
      <c r="A383" s="70">
        <v>42453</v>
      </c>
      <c r="B383">
        <v>174.546875</v>
      </c>
      <c r="C383">
        <v>102.2359085083</v>
      </c>
      <c r="D383">
        <v>24.036502838099999</v>
      </c>
      <c r="E383">
        <v>0.84427344800000004</v>
      </c>
      <c r="F383">
        <v>24.708244323700001</v>
      </c>
      <c r="G383">
        <v>116.33000183110001</v>
      </c>
      <c r="H383" t="s">
        <v>999</v>
      </c>
      <c r="I383">
        <v>-4.428562E-4</v>
      </c>
      <c r="J383">
        <v>3.8596239999999998E-4</v>
      </c>
      <c r="K383">
        <v>-4.3434959E-3</v>
      </c>
      <c r="L383">
        <v>1.4510091999999999E-3</v>
      </c>
      <c r="M383">
        <v>3.5014273999999998E-3</v>
      </c>
      <c r="N383">
        <v>-2.4040431999999999E-3</v>
      </c>
      <c r="O383" t="s">
        <v>1000</v>
      </c>
    </row>
    <row r="384" spans="1:15" x14ac:dyDescent="0.3">
      <c r="A384" s="70">
        <v>42457</v>
      </c>
      <c r="B384">
        <v>174.6499786377</v>
      </c>
      <c r="C384">
        <v>102.3701324463</v>
      </c>
      <c r="D384">
        <v>23.927312851</v>
      </c>
      <c r="E384">
        <v>0.85284370180000002</v>
      </c>
      <c r="F384">
        <v>24.694959640499999</v>
      </c>
      <c r="G384">
        <v>116.5999984741</v>
      </c>
      <c r="H384" t="s">
        <v>1001</v>
      </c>
      <c r="I384">
        <v>5.9051869999999997E-4</v>
      </c>
      <c r="J384">
        <v>1.3120234E-3</v>
      </c>
      <c r="K384">
        <v>-4.5530229000000002E-3</v>
      </c>
      <c r="L384">
        <v>1.0099864599999999E-2</v>
      </c>
      <c r="M384">
        <v>-5.3780660000000004E-4</v>
      </c>
      <c r="N384">
        <v>2.3182653E-3</v>
      </c>
      <c r="O384" t="s">
        <v>1002</v>
      </c>
    </row>
    <row r="385" spans="1:15" x14ac:dyDescent="0.3">
      <c r="A385" s="70">
        <v>42458</v>
      </c>
      <c r="B385">
        <v>176.26551818850001</v>
      </c>
      <c r="C385">
        <v>103.44343566889999</v>
      </c>
      <c r="D385">
        <v>24.493711471600001</v>
      </c>
      <c r="E385">
        <v>0.86655563120000001</v>
      </c>
      <c r="F385">
        <v>24.980642318699999</v>
      </c>
      <c r="G385">
        <v>118.7600021362</v>
      </c>
      <c r="H385" t="s">
        <v>1003</v>
      </c>
      <c r="I385">
        <v>9.2076352999999993E-3</v>
      </c>
      <c r="J385">
        <v>1.0429953299999999E-2</v>
      </c>
      <c r="K385">
        <v>2.33958064E-2</v>
      </c>
      <c r="L385">
        <v>1.5950012E-2</v>
      </c>
      <c r="M385">
        <v>1.1502058000000001E-2</v>
      </c>
      <c r="N385">
        <v>1.8355407099999999E-2</v>
      </c>
      <c r="O385" t="s">
        <v>1004</v>
      </c>
    </row>
    <row r="386" spans="1:15" x14ac:dyDescent="0.3">
      <c r="A386" s="70">
        <v>42459</v>
      </c>
      <c r="B386">
        <v>177.03895568850001</v>
      </c>
      <c r="C386">
        <v>102.3542633057</v>
      </c>
      <c r="D386">
        <v>24.921346664400001</v>
      </c>
      <c r="E386">
        <v>0.87561547760000003</v>
      </c>
      <c r="F386">
        <v>25.047075271600001</v>
      </c>
      <c r="G386">
        <v>117.0999984741</v>
      </c>
      <c r="H386" t="s">
        <v>1005</v>
      </c>
      <c r="I386">
        <v>4.3783127000000003E-3</v>
      </c>
      <c r="J386">
        <v>-1.0584982600000001E-2</v>
      </c>
      <c r="K386">
        <v>1.7308322000000001E-2</v>
      </c>
      <c r="L386">
        <v>1.04007328E-2</v>
      </c>
      <c r="M386">
        <v>2.6558473999999999E-3</v>
      </c>
      <c r="N386">
        <v>-1.40764103E-2</v>
      </c>
      <c r="O386" t="s">
        <v>1006</v>
      </c>
    </row>
    <row r="387" spans="1:15" x14ac:dyDescent="0.3">
      <c r="A387" s="70">
        <v>42460</v>
      </c>
      <c r="B387">
        <v>176.60925292970001</v>
      </c>
      <c r="C387">
        <v>103.080368042</v>
      </c>
      <c r="D387">
        <v>24.791685104399999</v>
      </c>
      <c r="E387">
        <v>0.87243211269999998</v>
      </c>
      <c r="F387">
        <v>25.2928981781</v>
      </c>
      <c r="G387">
        <v>117.63999938960001</v>
      </c>
      <c r="H387" t="s">
        <v>1007</v>
      </c>
      <c r="I387">
        <v>-2.4301154000000002E-3</v>
      </c>
      <c r="J387">
        <v>7.0689908000000001E-3</v>
      </c>
      <c r="K387">
        <v>-5.2164131000000001E-3</v>
      </c>
      <c r="L387">
        <v>-3.6421988E-3</v>
      </c>
      <c r="M387">
        <v>9.7665867999999992E-3</v>
      </c>
      <c r="N387">
        <v>4.6008509E-3</v>
      </c>
      <c r="O387" t="s">
        <v>1008</v>
      </c>
    </row>
    <row r="388" spans="1:15" x14ac:dyDescent="0.3">
      <c r="A388" s="70">
        <v>42461</v>
      </c>
      <c r="B388">
        <v>177.81230163570001</v>
      </c>
      <c r="C388">
        <v>103.3492507935</v>
      </c>
      <c r="D388">
        <v>25.019155502299999</v>
      </c>
      <c r="E388">
        <v>0.88516503570000005</v>
      </c>
      <c r="F388">
        <v>25.372625351</v>
      </c>
      <c r="G388">
        <v>116.9300003052</v>
      </c>
      <c r="H388" t="s">
        <v>1009</v>
      </c>
      <c r="I388">
        <v>6.7888271000000004E-3</v>
      </c>
      <c r="J388">
        <v>2.6050806999999999E-3</v>
      </c>
      <c r="K388">
        <v>9.1334326999999993E-3</v>
      </c>
      <c r="L388">
        <v>1.44892654E-2</v>
      </c>
      <c r="M388">
        <v>3.1471988000000002E-3</v>
      </c>
      <c r="N388">
        <v>-6.0536406999999997E-3</v>
      </c>
      <c r="O388" t="s">
        <v>1010</v>
      </c>
    </row>
    <row r="389" spans="1:15" x14ac:dyDescent="0.3">
      <c r="A389" s="70">
        <v>42464</v>
      </c>
      <c r="B389">
        <v>177.23658752439999</v>
      </c>
      <c r="C389">
        <v>103.4125366211</v>
      </c>
      <c r="D389">
        <v>25.2762012482</v>
      </c>
      <c r="E389">
        <v>0.8765948415</v>
      </c>
      <c r="F389">
        <v>25.266319274899999</v>
      </c>
      <c r="G389">
        <v>116.1500015259</v>
      </c>
      <c r="H389" t="s">
        <v>1011</v>
      </c>
      <c r="I389">
        <v>-3.243016E-3</v>
      </c>
      <c r="J389">
        <v>6.1216180000000001E-4</v>
      </c>
      <c r="K389">
        <v>1.0221539300000001E-2</v>
      </c>
      <c r="L389">
        <v>-9.7292053999999996E-3</v>
      </c>
      <c r="M389">
        <v>-4.1985959000000002E-3</v>
      </c>
      <c r="N389">
        <v>-6.6929954000000003E-3</v>
      </c>
      <c r="O389" t="s">
        <v>1012</v>
      </c>
    </row>
    <row r="390" spans="1:15" x14ac:dyDescent="0.3">
      <c r="A390" s="70">
        <v>42465</v>
      </c>
      <c r="B390">
        <v>175.46632385250001</v>
      </c>
      <c r="C390">
        <v>104.5434265137</v>
      </c>
      <c r="D390">
        <v>24.9782123566</v>
      </c>
      <c r="E390">
        <v>0.8753707409</v>
      </c>
      <c r="F390">
        <v>24.801259994500001</v>
      </c>
      <c r="G390">
        <v>117.6600036621</v>
      </c>
      <c r="H390" t="s">
        <v>1013</v>
      </c>
      <c r="I390">
        <v>-1.00383551E-2</v>
      </c>
      <c r="J390">
        <v>1.08763512E-2</v>
      </c>
      <c r="K390">
        <v>-1.1859351799999999E-2</v>
      </c>
      <c r="L390">
        <v>-1.3974027999999999E-3</v>
      </c>
      <c r="M390">
        <v>-1.8577796800000001E-2</v>
      </c>
      <c r="N390">
        <v>1.29166682E-2</v>
      </c>
      <c r="O390" t="s">
        <v>1014</v>
      </c>
    </row>
    <row r="391" spans="1:15" x14ac:dyDescent="0.3">
      <c r="A391" s="70">
        <v>42466</v>
      </c>
      <c r="B391">
        <v>177.38262939449999</v>
      </c>
      <c r="C391">
        <v>103.78424072270001</v>
      </c>
      <c r="D391">
        <v>25.239795684800001</v>
      </c>
      <c r="E391">
        <v>0.8765948415</v>
      </c>
      <c r="F391">
        <v>24.9540653229</v>
      </c>
      <c r="G391">
        <v>116.9400024414</v>
      </c>
      <c r="H391" t="s">
        <v>1015</v>
      </c>
      <c r="I391">
        <v>1.08620097E-2</v>
      </c>
      <c r="J391">
        <v>-7.2884140999999996E-3</v>
      </c>
      <c r="K391">
        <v>1.04180036E-2</v>
      </c>
      <c r="L391">
        <v>1.3974027999999999E-3</v>
      </c>
      <c r="M391">
        <v>6.1422895999999998E-3</v>
      </c>
      <c r="N391">
        <v>-6.1381368999999996E-3</v>
      </c>
      <c r="O391" t="s">
        <v>1016</v>
      </c>
    </row>
    <row r="392" spans="1:15" x14ac:dyDescent="0.3">
      <c r="A392" s="70">
        <v>42467</v>
      </c>
      <c r="B392">
        <v>175.26008605960001</v>
      </c>
      <c r="C392">
        <v>105.0654144287</v>
      </c>
      <c r="D392">
        <v>24.6893291473</v>
      </c>
      <c r="E392">
        <v>0.86753523349999995</v>
      </c>
      <c r="F392">
        <v>24.821182251</v>
      </c>
      <c r="G392">
        <v>118.61000061039999</v>
      </c>
      <c r="H392" t="s">
        <v>1017</v>
      </c>
      <c r="I392">
        <v>-1.20380707E-2</v>
      </c>
      <c r="J392">
        <v>1.2269014999999999E-2</v>
      </c>
      <c r="K392">
        <v>-2.2050810800000001E-2</v>
      </c>
      <c r="L392">
        <v>-1.0388777300000001E-2</v>
      </c>
      <c r="M392">
        <v>-5.3393360999999997E-3</v>
      </c>
      <c r="N392">
        <v>1.41798016E-2</v>
      </c>
      <c r="O392" t="s">
        <v>1018</v>
      </c>
    </row>
    <row r="393" spans="1:15" x14ac:dyDescent="0.3">
      <c r="A393" s="70">
        <v>42468</v>
      </c>
      <c r="B393">
        <v>175.73275756839999</v>
      </c>
      <c r="C393">
        <v>104.40111541749999</v>
      </c>
      <c r="D393">
        <v>24.7166309357</v>
      </c>
      <c r="E393">
        <v>0.87316685910000003</v>
      </c>
      <c r="F393">
        <v>24.847759246799999</v>
      </c>
      <c r="G393">
        <v>118.4300003052</v>
      </c>
      <c r="H393" t="s">
        <v>1019</v>
      </c>
      <c r="I393">
        <v>2.6933414999999999E-3</v>
      </c>
      <c r="J393">
        <v>-6.3427913000000001E-3</v>
      </c>
      <c r="K393">
        <v>1.1052022999999999E-3</v>
      </c>
      <c r="L393">
        <v>6.4705446000000002E-3</v>
      </c>
      <c r="M393">
        <v>1.0701656999999999E-3</v>
      </c>
      <c r="N393">
        <v>-1.5187339000000001E-3</v>
      </c>
      <c r="O393" t="s">
        <v>1020</v>
      </c>
    </row>
    <row r="394" spans="1:15" x14ac:dyDescent="0.3">
      <c r="A394" s="70">
        <v>42471</v>
      </c>
      <c r="B394">
        <v>175.32023620609999</v>
      </c>
      <c r="C394">
        <v>104.26662445069999</v>
      </c>
      <c r="D394">
        <v>24.7985134125</v>
      </c>
      <c r="E394">
        <v>0.87855356929999995</v>
      </c>
      <c r="F394">
        <v>24.708244323700001</v>
      </c>
      <c r="G394">
        <v>120.0299987793</v>
      </c>
      <c r="H394" t="s">
        <v>1021</v>
      </c>
      <c r="I394">
        <v>-2.3501952999999999E-3</v>
      </c>
      <c r="J394">
        <v>-1.2890442999999999E-3</v>
      </c>
      <c r="K394">
        <v>3.3073740000000001E-3</v>
      </c>
      <c r="L394">
        <v>6.1502133000000004E-3</v>
      </c>
      <c r="M394">
        <v>-5.6306111000000002E-3</v>
      </c>
      <c r="N394">
        <v>1.34196301E-2</v>
      </c>
      <c r="O394" t="s">
        <v>1022</v>
      </c>
    </row>
    <row r="395" spans="1:15" x14ac:dyDescent="0.3">
      <c r="A395" s="70">
        <v>42472</v>
      </c>
      <c r="B395">
        <v>176.9529724121</v>
      </c>
      <c r="C395">
        <v>103.54699707029999</v>
      </c>
      <c r="D395">
        <v>25.121517181400002</v>
      </c>
      <c r="E395">
        <v>0.87757444380000005</v>
      </c>
      <c r="F395">
        <v>24.887626647899999</v>
      </c>
      <c r="G395">
        <v>120.0500030518</v>
      </c>
      <c r="H395" t="s">
        <v>1023</v>
      </c>
      <c r="I395">
        <v>9.2697817999999998E-3</v>
      </c>
      <c r="J395">
        <v>-6.9257275000000002E-3</v>
      </c>
      <c r="K395">
        <v>1.2941028800000001E-2</v>
      </c>
      <c r="L395">
        <v>-1.1150959000000001E-3</v>
      </c>
      <c r="M395">
        <v>7.2337920000000002E-3</v>
      </c>
      <c r="N395">
        <v>1.666467E-4</v>
      </c>
      <c r="O395" t="s">
        <v>1024</v>
      </c>
    </row>
    <row r="396" spans="1:15" x14ac:dyDescent="0.3">
      <c r="A396" s="70">
        <v>42473</v>
      </c>
      <c r="B396">
        <v>178.74040222170001</v>
      </c>
      <c r="C396">
        <v>103.9107589722</v>
      </c>
      <c r="D396">
        <v>25.485467910800001</v>
      </c>
      <c r="E396">
        <v>0.89961159229999998</v>
      </c>
      <c r="F396">
        <v>24.655092239399998</v>
      </c>
      <c r="G396">
        <v>118.7699966431</v>
      </c>
      <c r="H396" t="s">
        <v>1025</v>
      </c>
      <c r="I396">
        <v>1.0050481599999999E-2</v>
      </c>
      <c r="J396">
        <v>3.5068564000000002E-3</v>
      </c>
      <c r="K396">
        <v>1.43836667E-2</v>
      </c>
      <c r="L396">
        <v>2.4801318100000001E-2</v>
      </c>
      <c r="M396">
        <v>-9.3872972999999998E-3</v>
      </c>
      <c r="N396">
        <v>-1.0719526599999999E-2</v>
      </c>
      <c r="O396" t="s">
        <v>1026</v>
      </c>
    </row>
    <row r="397" spans="1:15" x14ac:dyDescent="0.3">
      <c r="A397" s="70">
        <v>42474</v>
      </c>
      <c r="B397">
        <v>178.74897766110001</v>
      </c>
      <c r="C397">
        <v>103.4125366211</v>
      </c>
      <c r="D397">
        <v>25.4991188049</v>
      </c>
      <c r="E397">
        <v>0.90206027030000002</v>
      </c>
      <c r="F397">
        <v>24.615226745600001</v>
      </c>
      <c r="G397">
        <v>117.11000061039999</v>
      </c>
      <c r="H397" t="s">
        <v>1027</v>
      </c>
      <c r="I397">
        <v>4.7975900000000003E-5</v>
      </c>
      <c r="J397">
        <v>-4.8062453000000003E-3</v>
      </c>
      <c r="K397">
        <v>5.3549100000000003E-4</v>
      </c>
      <c r="L397">
        <v>2.7182303E-3</v>
      </c>
      <c r="M397">
        <v>-1.6182359999999999E-3</v>
      </c>
      <c r="N397">
        <v>-1.4075152299999999E-2</v>
      </c>
      <c r="O397" t="s">
        <v>1028</v>
      </c>
    </row>
    <row r="398" spans="1:15" x14ac:dyDescent="0.3">
      <c r="A398" s="70">
        <v>42475</v>
      </c>
      <c r="B398">
        <v>178.55136108400001</v>
      </c>
      <c r="C398">
        <v>104.29833221440001</v>
      </c>
      <c r="D398">
        <v>24.987310409500001</v>
      </c>
      <c r="E398">
        <v>0.90916138889999998</v>
      </c>
      <c r="F398">
        <v>24.9407806396</v>
      </c>
      <c r="G398">
        <v>117.91999816889999</v>
      </c>
      <c r="H398" t="s">
        <v>1029</v>
      </c>
      <c r="I398">
        <v>-1.1061652E-3</v>
      </c>
      <c r="J398">
        <v>8.5291729999999993E-3</v>
      </c>
      <c r="K398">
        <v>-2.0275782499999999E-2</v>
      </c>
      <c r="L398">
        <v>7.8412875999999999E-3</v>
      </c>
      <c r="M398">
        <v>1.31390156E-2</v>
      </c>
      <c r="N398">
        <v>6.8927436E-3</v>
      </c>
      <c r="O398" t="s">
        <v>1030</v>
      </c>
    </row>
    <row r="399" spans="1:15" x14ac:dyDescent="0.3">
      <c r="A399" s="70">
        <v>42478</v>
      </c>
      <c r="B399">
        <v>179.8059539795</v>
      </c>
      <c r="C399">
        <v>103.8475036621</v>
      </c>
      <c r="D399">
        <v>24.448213577299999</v>
      </c>
      <c r="E399">
        <v>0.90524345640000003</v>
      </c>
      <c r="F399">
        <v>25.067007064799999</v>
      </c>
      <c r="G399">
        <v>117.7399978638</v>
      </c>
      <c r="H399" t="s">
        <v>1031</v>
      </c>
      <c r="I399">
        <v>7.0019390000000004E-3</v>
      </c>
      <c r="J399">
        <v>-4.3318595000000001E-3</v>
      </c>
      <c r="K399">
        <v>-2.1810963499999999E-2</v>
      </c>
      <c r="L399">
        <v>-4.3187039E-3</v>
      </c>
      <c r="M399">
        <v>5.0482814000000001E-3</v>
      </c>
      <c r="N399">
        <v>-1.5276275000000001E-3</v>
      </c>
      <c r="O399" t="s">
        <v>1032</v>
      </c>
    </row>
    <row r="400" spans="1:15" x14ac:dyDescent="0.3">
      <c r="A400" s="70">
        <v>42479</v>
      </c>
      <c r="B400">
        <v>180.37309265139999</v>
      </c>
      <c r="C400">
        <v>103.52326965330001</v>
      </c>
      <c r="D400">
        <v>24.318559646600001</v>
      </c>
      <c r="E400">
        <v>0.88908272980000003</v>
      </c>
      <c r="F400">
        <v>25.113513946499999</v>
      </c>
      <c r="G400">
        <v>119.58000183110001</v>
      </c>
      <c r="H400" t="s">
        <v>1033</v>
      </c>
      <c r="I400">
        <v>3.1492067000000001E-3</v>
      </c>
      <c r="J400">
        <v>-3.1270971000000002E-3</v>
      </c>
      <c r="K400">
        <v>-5.3173185999999999E-3</v>
      </c>
      <c r="L400">
        <v>-1.8013629499999999E-2</v>
      </c>
      <c r="M400">
        <v>1.8535836E-3</v>
      </c>
      <c r="N400">
        <v>1.55068333E-2</v>
      </c>
      <c r="O400" t="s">
        <v>1034</v>
      </c>
    </row>
    <row r="401" spans="1:15" x14ac:dyDescent="0.3">
      <c r="A401" s="70">
        <v>42480</v>
      </c>
      <c r="B401">
        <v>180.54499816890001</v>
      </c>
      <c r="C401">
        <v>102.38446044920001</v>
      </c>
      <c r="D401">
        <v>24.368600845300001</v>
      </c>
      <c r="E401">
        <v>0.89251077180000005</v>
      </c>
      <c r="F401">
        <v>24.615226745600001</v>
      </c>
      <c r="G401">
        <v>118.9700012207</v>
      </c>
      <c r="H401" t="s">
        <v>1035</v>
      </c>
      <c r="I401">
        <v>9.526014E-4</v>
      </c>
      <c r="J401">
        <v>-1.1061467300000001E-2</v>
      </c>
      <c r="K401">
        <v>2.0556226999999998E-3</v>
      </c>
      <c r="L401">
        <v>3.8482922000000002E-3</v>
      </c>
      <c r="M401">
        <v>-2.0040880600000002E-2</v>
      </c>
      <c r="N401">
        <v>-5.1142480000000001E-3</v>
      </c>
      <c r="O401" t="s">
        <v>1036</v>
      </c>
    </row>
    <row r="402" spans="1:15" x14ac:dyDescent="0.3">
      <c r="A402" s="70">
        <v>42481</v>
      </c>
      <c r="B402">
        <v>179.57397460940001</v>
      </c>
      <c r="C402">
        <v>101.77551269529999</v>
      </c>
      <c r="D402">
        <v>24.104743957499998</v>
      </c>
      <c r="E402">
        <v>0.89153134820000002</v>
      </c>
      <c r="F402">
        <v>24.097007751500001</v>
      </c>
      <c r="G402">
        <v>119.41999816889999</v>
      </c>
      <c r="H402" t="s">
        <v>1037</v>
      </c>
      <c r="I402">
        <v>-5.3928062000000001E-3</v>
      </c>
      <c r="J402">
        <v>-5.9654158000000002E-3</v>
      </c>
      <c r="K402">
        <v>-1.0886787199999999E-2</v>
      </c>
      <c r="L402">
        <v>-1.0979825999999999E-3</v>
      </c>
      <c r="M402">
        <v>-2.1277551799999999E-2</v>
      </c>
      <c r="N402">
        <v>3.7753050000000001E-3</v>
      </c>
      <c r="O402" t="s">
        <v>1038</v>
      </c>
    </row>
    <row r="403" spans="1:15" x14ac:dyDescent="0.3">
      <c r="A403" s="70">
        <v>42482</v>
      </c>
      <c r="B403">
        <v>179.57397460940001</v>
      </c>
      <c r="C403">
        <v>101.51448822019999</v>
      </c>
      <c r="D403">
        <v>24.038772583</v>
      </c>
      <c r="E403">
        <v>0.88810336590000005</v>
      </c>
      <c r="F403">
        <v>24.2564620972</v>
      </c>
      <c r="G403">
        <v>117.88999938960001</v>
      </c>
      <c r="H403" t="s">
        <v>1039</v>
      </c>
      <c r="I403">
        <v>0</v>
      </c>
      <c r="J403">
        <v>-2.5680025E-3</v>
      </c>
      <c r="K403">
        <v>-2.7406148E-3</v>
      </c>
      <c r="L403">
        <v>-3.8524609000000001E-3</v>
      </c>
      <c r="M403">
        <v>6.5953870000000003E-3</v>
      </c>
      <c r="N403">
        <v>-1.2894694700000001E-2</v>
      </c>
      <c r="O403" t="s">
        <v>1040</v>
      </c>
    </row>
    <row r="404" spans="1:15" x14ac:dyDescent="0.3">
      <c r="A404" s="70">
        <v>42485</v>
      </c>
      <c r="B404">
        <v>179.26454162600001</v>
      </c>
      <c r="C404">
        <v>101.0953216553</v>
      </c>
      <c r="D404">
        <v>23.902290344200001</v>
      </c>
      <c r="E404">
        <v>0.89251077180000005</v>
      </c>
      <c r="F404">
        <v>24.283041000400001</v>
      </c>
      <c r="G404">
        <v>118.2300033569</v>
      </c>
      <c r="H404" t="s">
        <v>1041</v>
      </c>
      <c r="I404">
        <v>-1.7246367999999999E-3</v>
      </c>
      <c r="J404">
        <v>-4.1376789000000004E-3</v>
      </c>
      <c r="K404">
        <v>-5.6937664000000004E-3</v>
      </c>
      <c r="L404">
        <v>4.9504435000000003E-3</v>
      </c>
      <c r="M404">
        <v>1.0951454E-3</v>
      </c>
      <c r="N404">
        <v>2.8799271E-3</v>
      </c>
      <c r="O404" t="s">
        <v>1042</v>
      </c>
    </row>
    <row r="405" spans="1:15" x14ac:dyDescent="0.3">
      <c r="A405" s="70">
        <v>42486</v>
      </c>
      <c r="B405">
        <v>179.53099060060001</v>
      </c>
      <c r="C405">
        <v>100.63664245610001</v>
      </c>
      <c r="D405">
        <v>23.736242294299998</v>
      </c>
      <c r="E405">
        <v>0.89324545860000004</v>
      </c>
      <c r="F405">
        <v>24.2232475281</v>
      </c>
      <c r="G405">
        <v>118.6999969482</v>
      </c>
      <c r="H405" t="s">
        <v>1043</v>
      </c>
      <c r="I405">
        <v>1.4852416E-3</v>
      </c>
      <c r="J405">
        <v>-4.5474201000000004E-3</v>
      </c>
      <c r="K405">
        <v>-6.9711937999999999E-3</v>
      </c>
      <c r="L405">
        <v>8.2282999999999998E-4</v>
      </c>
      <c r="M405">
        <v>-2.4653918000000002E-3</v>
      </c>
      <c r="N405">
        <v>3.9673675999999996E-3</v>
      </c>
      <c r="O405" t="s">
        <v>1044</v>
      </c>
    </row>
    <row r="406" spans="1:15" x14ac:dyDescent="0.3">
      <c r="A406" s="70">
        <v>42487</v>
      </c>
      <c r="B406">
        <v>179.90049743649999</v>
      </c>
      <c r="C406">
        <v>101.64106750489999</v>
      </c>
      <c r="D406">
        <v>22.250879287699998</v>
      </c>
      <c r="E406">
        <v>0.91356861590000005</v>
      </c>
      <c r="F406">
        <v>24.4890041351</v>
      </c>
      <c r="G406">
        <v>119.0400009155</v>
      </c>
      <c r="H406" t="s">
        <v>1045</v>
      </c>
      <c r="I406">
        <v>2.0560634E-3</v>
      </c>
      <c r="J406">
        <v>9.9312306999999999E-3</v>
      </c>
      <c r="K406">
        <v>-6.4621564399999998E-2</v>
      </c>
      <c r="L406">
        <v>2.2497073400000001E-2</v>
      </c>
      <c r="M406">
        <v>1.0911392299999999E-2</v>
      </c>
      <c r="N406">
        <v>2.8603029000000002E-3</v>
      </c>
      <c r="O406" t="s">
        <v>1046</v>
      </c>
    </row>
    <row r="407" spans="1:15" x14ac:dyDescent="0.3">
      <c r="A407" s="70">
        <v>42488</v>
      </c>
      <c r="B407">
        <v>178.26777648929999</v>
      </c>
      <c r="C407">
        <v>102.0601577759</v>
      </c>
      <c r="D407">
        <v>21.570751190199999</v>
      </c>
      <c r="E407">
        <v>0.88638919589999998</v>
      </c>
      <c r="F407">
        <v>24.761396408100001</v>
      </c>
      <c r="G407">
        <v>121.2900009155</v>
      </c>
      <c r="H407" t="s">
        <v>1047</v>
      </c>
      <c r="I407">
        <v>-9.1171238999999994E-3</v>
      </c>
      <c r="J407">
        <v>4.1147603E-3</v>
      </c>
      <c r="K407">
        <v>-3.1043240900000001E-2</v>
      </c>
      <c r="L407">
        <v>-3.0202359000000002E-2</v>
      </c>
      <c r="M407">
        <v>1.1061638E-2</v>
      </c>
      <c r="N407">
        <v>1.8724801100000001E-2</v>
      </c>
      <c r="O407" t="s">
        <v>1048</v>
      </c>
    </row>
    <row r="408" spans="1:15" x14ac:dyDescent="0.3">
      <c r="A408" s="70">
        <v>42489</v>
      </c>
      <c r="B408">
        <v>177.30528259280001</v>
      </c>
      <c r="C408">
        <v>102.32112884519999</v>
      </c>
      <c r="D408">
        <v>21.3228111267</v>
      </c>
      <c r="E408">
        <v>0.86998373269999996</v>
      </c>
      <c r="F408">
        <v>25.007213592500001</v>
      </c>
      <c r="G408">
        <v>123.6500015259</v>
      </c>
      <c r="H408" t="s">
        <v>1049</v>
      </c>
      <c r="I408">
        <v>-5.4137749000000004E-3</v>
      </c>
      <c r="J408">
        <v>2.5537682000000002E-3</v>
      </c>
      <c r="K408">
        <v>-1.1560840899999999E-2</v>
      </c>
      <c r="L408">
        <v>-1.86816138E-2</v>
      </c>
      <c r="M408">
        <v>9.8784830000000004E-3</v>
      </c>
      <c r="N408">
        <v>1.9270626400000001E-2</v>
      </c>
      <c r="O408" t="s">
        <v>1050</v>
      </c>
    </row>
    <row r="409" spans="1:15" x14ac:dyDescent="0.3">
      <c r="A409" s="70">
        <v>42492</v>
      </c>
      <c r="B409">
        <v>178.71461486819999</v>
      </c>
      <c r="C409">
        <v>101.2909851074</v>
      </c>
      <c r="D409">
        <v>21.300065994299999</v>
      </c>
      <c r="E409">
        <v>0.8814919591</v>
      </c>
      <c r="F409">
        <v>25.478921890300001</v>
      </c>
      <c r="G409">
        <v>123.2399978638</v>
      </c>
      <c r="H409" t="s">
        <v>1051</v>
      </c>
      <c r="I409">
        <v>7.9171959E-3</v>
      </c>
      <c r="J409">
        <v>-1.0118774400000001E-2</v>
      </c>
      <c r="K409">
        <v>-1.0672735E-3</v>
      </c>
      <c r="L409">
        <v>1.31413665E-2</v>
      </c>
      <c r="M409">
        <v>1.8687190900000001E-2</v>
      </c>
      <c r="N409">
        <v>-3.3213498999999998E-3</v>
      </c>
      <c r="O409" t="s">
        <v>1052</v>
      </c>
    </row>
    <row r="410" spans="1:15" x14ac:dyDescent="0.3">
      <c r="A410" s="70">
        <v>42493</v>
      </c>
      <c r="B410">
        <v>177.15925598140001</v>
      </c>
      <c r="C410">
        <v>102.56680297849999</v>
      </c>
      <c r="D410">
        <v>21.650362014799999</v>
      </c>
      <c r="E410">
        <v>0.870963037</v>
      </c>
      <c r="F410">
        <v>25.299541473400001</v>
      </c>
      <c r="G410">
        <v>122.9599990845</v>
      </c>
      <c r="H410" t="s">
        <v>1053</v>
      </c>
      <c r="I410">
        <v>-8.7411238999999998E-3</v>
      </c>
      <c r="J410">
        <v>1.2516907400000001E-2</v>
      </c>
      <c r="K410">
        <v>1.6312004500000001E-2</v>
      </c>
      <c r="L410">
        <v>-1.20163414E-2</v>
      </c>
      <c r="M410">
        <v>-7.0652457999999998E-3</v>
      </c>
      <c r="N410">
        <v>-2.2745646E-3</v>
      </c>
      <c r="O410" t="s">
        <v>1054</v>
      </c>
    </row>
    <row r="411" spans="1:15" x14ac:dyDescent="0.3">
      <c r="A411" s="70">
        <v>42494</v>
      </c>
      <c r="B411">
        <v>176.17102050779999</v>
      </c>
      <c r="C411">
        <v>103.12944793699999</v>
      </c>
      <c r="D411">
        <v>21.425172805799999</v>
      </c>
      <c r="E411">
        <v>0.85112965110000005</v>
      </c>
      <c r="F411">
        <v>25.492202758800001</v>
      </c>
      <c r="G411">
        <v>122.2099990845</v>
      </c>
      <c r="H411" t="s">
        <v>1055</v>
      </c>
      <c r="I411">
        <v>-5.5938487E-3</v>
      </c>
      <c r="J411">
        <v>5.4706525999999997E-3</v>
      </c>
      <c r="K411">
        <v>-1.0455645499999999E-2</v>
      </c>
      <c r="L411">
        <v>-2.3035070099999999E-2</v>
      </c>
      <c r="M411">
        <v>7.5863592999999997E-3</v>
      </c>
      <c r="N411">
        <v>-6.1182227999999998E-3</v>
      </c>
      <c r="O411" t="s">
        <v>1056</v>
      </c>
    </row>
    <row r="412" spans="1:15" x14ac:dyDescent="0.3">
      <c r="A412" s="70">
        <v>42495</v>
      </c>
      <c r="B412">
        <v>176.13664245609999</v>
      </c>
      <c r="C412">
        <v>103.818862915</v>
      </c>
      <c r="D412">
        <v>21.338199615499999</v>
      </c>
      <c r="E412">
        <v>0.85627156500000001</v>
      </c>
      <c r="F412">
        <v>25.458992004399999</v>
      </c>
      <c r="G412">
        <v>122.0699996948</v>
      </c>
      <c r="H412" t="s">
        <v>1057</v>
      </c>
      <c r="I412">
        <v>-1.951593E-4</v>
      </c>
      <c r="J412">
        <v>6.6627025999999997E-3</v>
      </c>
      <c r="K412">
        <v>-4.0676543999999997E-3</v>
      </c>
      <c r="L412">
        <v>6.0231062000000004E-3</v>
      </c>
      <c r="M412">
        <v>-1.3036301999999999E-3</v>
      </c>
      <c r="N412">
        <v>-1.1462207999999999E-3</v>
      </c>
      <c r="O412" t="s">
        <v>1058</v>
      </c>
    </row>
    <row r="413" spans="1:15" x14ac:dyDescent="0.3">
      <c r="A413" s="70">
        <v>42496</v>
      </c>
      <c r="B413">
        <v>176.78112792970001</v>
      </c>
      <c r="C413">
        <v>103.3750991821</v>
      </c>
      <c r="D413">
        <v>21.219202041599999</v>
      </c>
      <c r="E413">
        <v>0.86508655550000002</v>
      </c>
      <c r="F413">
        <v>25.445699691800002</v>
      </c>
      <c r="G413">
        <v>123.1800003052</v>
      </c>
      <c r="H413" t="s">
        <v>1059</v>
      </c>
      <c r="I413">
        <v>3.6523305999999998E-3</v>
      </c>
      <c r="J413">
        <v>-4.2835651000000001E-3</v>
      </c>
      <c r="K413">
        <v>-5.5923472000000002E-3</v>
      </c>
      <c r="L413">
        <v>1.02419915E-2</v>
      </c>
      <c r="M413">
        <v>-5.2224309999999996E-4</v>
      </c>
      <c r="N413">
        <v>9.0520545999999997E-3</v>
      </c>
      <c r="O413" t="s">
        <v>1060</v>
      </c>
    </row>
    <row r="414" spans="1:15" x14ac:dyDescent="0.3">
      <c r="A414" s="70">
        <v>42499</v>
      </c>
      <c r="B414">
        <v>176.92720031740001</v>
      </c>
      <c r="C414">
        <v>103.70002746580001</v>
      </c>
      <c r="D414">
        <v>21.235223770099999</v>
      </c>
      <c r="E414">
        <v>0.86386227609999999</v>
      </c>
      <c r="F414">
        <v>25.5387115479</v>
      </c>
      <c r="G414">
        <v>120.6500015259</v>
      </c>
      <c r="H414" t="s">
        <v>1061</v>
      </c>
      <c r="I414">
        <v>8.2594829999999995E-4</v>
      </c>
      <c r="J414">
        <v>3.1382672999999998E-3</v>
      </c>
      <c r="K414">
        <v>7.5477309999999996E-4</v>
      </c>
      <c r="L414">
        <v>-1.4162127E-3</v>
      </c>
      <c r="M414">
        <v>3.6486431000000001E-3</v>
      </c>
      <c r="N414">
        <v>-2.0752897999999999E-2</v>
      </c>
      <c r="O414" t="s">
        <v>1062</v>
      </c>
    </row>
    <row r="415" spans="1:15" x14ac:dyDescent="0.3">
      <c r="A415" s="70">
        <v>42500</v>
      </c>
      <c r="B415">
        <v>179.12705993649999</v>
      </c>
      <c r="C415">
        <v>103.70788574220001</v>
      </c>
      <c r="D415">
        <v>21.379402160600002</v>
      </c>
      <c r="E415">
        <v>0.88051271440000001</v>
      </c>
      <c r="F415">
        <v>25.558649063099999</v>
      </c>
      <c r="G415">
        <v>120.9800033569</v>
      </c>
      <c r="H415" t="s">
        <v>1063</v>
      </c>
      <c r="I415">
        <v>1.2357035800000001E-2</v>
      </c>
      <c r="J415">
        <v>7.5776099999999994E-5</v>
      </c>
      <c r="K415">
        <v>6.7666410999999999E-3</v>
      </c>
      <c r="L415">
        <v>1.9091014399999998E-2</v>
      </c>
      <c r="M415">
        <v>7.8037359999999999E-4</v>
      </c>
      <c r="N415">
        <v>2.7314657E-3</v>
      </c>
      <c r="O415" t="s">
        <v>1064</v>
      </c>
    </row>
    <row r="416" spans="1:15" x14ac:dyDescent="0.3">
      <c r="A416" s="70">
        <v>42501</v>
      </c>
      <c r="B416">
        <v>177.45140075680001</v>
      </c>
      <c r="C416">
        <v>104.2943649292</v>
      </c>
      <c r="D416">
        <v>21.1711425781</v>
      </c>
      <c r="E416">
        <v>0.8829613328</v>
      </c>
      <c r="F416">
        <v>25.718105316199999</v>
      </c>
      <c r="G416">
        <v>122.12000274659999</v>
      </c>
      <c r="H416" t="s">
        <v>1065</v>
      </c>
      <c r="I416">
        <v>-9.3986131999999993E-3</v>
      </c>
      <c r="J416">
        <v>5.6391769E-3</v>
      </c>
      <c r="K416">
        <v>-9.7888873999999997E-3</v>
      </c>
      <c r="L416">
        <v>2.7770411000000001E-3</v>
      </c>
      <c r="M416">
        <v>6.2194562999999996E-3</v>
      </c>
      <c r="N416">
        <v>9.3789198999999993E-3</v>
      </c>
      <c r="O416" t="s">
        <v>1066</v>
      </c>
    </row>
    <row r="417" spans="1:15" x14ac:dyDescent="0.3">
      <c r="A417" s="70">
        <v>42502</v>
      </c>
      <c r="B417">
        <v>177.50299072269999</v>
      </c>
      <c r="C417">
        <v>103.818862915</v>
      </c>
      <c r="D417">
        <v>20.674531936600001</v>
      </c>
      <c r="E417">
        <v>0.870963037</v>
      </c>
      <c r="F417">
        <v>25.850978851299999</v>
      </c>
      <c r="G417">
        <v>121.1600036621</v>
      </c>
      <c r="H417" t="s">
        <v>1067</v>
      </c>
      <c r="I417">
        <v>2.90685E-4</v>
      </c>
      <c r="J417">
        <v>-4.5696551000000002E-3</v>
      </c>
      <c r="K417">
        <v>-2.37364537E-2</v>
      </c>
      <c r="L417">
        <v>-1.3681870400000001E-2</v>
      </c>
      <c r="M417">
        <v>5.1532358999999998E-3</v>
      </c>
      <c r="N417">
        <v>-7.8921740000000001E-3</v>
      </c>
      <c r="O417" t="s">
        <v>1068</v>
      </c>
    </row>
    <row r="418" spans="1:15" x14ac:dyDescent="0.3">
      <c r="A418" s="70">
        <v>42503</v>
      </c>
      <c r="B418">
        <v>175.95614624020001</v>
      </c>
      <c r="C418">
        <v>104.8252868652</v>
      </c>
      <c r="D418">
        <v>20.7157249451</v>
      </c>
      <c r="E418">
        <v>1.0034316778000001</v>
      </c>
      <c r="F418">
        <v>25.8376846313</v>
      </c>
      <c r="G418">
        <v>121.7099990845</v>
      </c>
      <c r="H418" t="s">
        <v>1069</v>
      </c>
      <c r="I418">
        <v>-8.7526630000000008E-3</v>
      </c>
      <c r="J418">
        <v>9.6473518000000005E-3</v>
      </c>
      <c r="K418">
        <v>1.9904695000000001E-3</v>
      </c>
      <c r="L418">
        <v>0.14158154349999999</v>
      </c>
      <c r="M418">
        <v>-5.1439599999999997E-4</v>
      </c>
      <c r="N418">
        <v>4.5291419999999999E-3</v>
      </c>
      <c r="O418" t="s">
        <v>1070</v>
      </c>
    </row>
    <row r="419" spans="1:15" x14ac:dyDescent="0.3">
      <c r="A419" s="70">
        <v>42506</v>
      </c>
      <c r="B419">
        <v>177.69201660159999</v>
      </c>
      <c r="C419">
        <v>103.9219055176</v>
      </c>
      <c r="D419">
        <v>21.484664917</v>
      </c>
      <c r="E419">
        <v>1.0330598354</v>
      </c>
      <c r="F419">
        <v>25.7845401764</v>
      </c>
      <c r="G419">
        <v>121.8000030518</v>
      </c>
      <c r="H419" t="s">
        <v>1071</v>
      </c>
      <c r="I419">
        <v>9.8170129999999994E-3</v>
      </c>
      <c r="J419">
        <v>-8.6553211000000001E-3</v>
      </c>
      <c r="K419">
        <v>3.6446349900000001E-2</v>
      </c>
      <c r="L419">
        <v>2.9099309399999999E-2</v>
      </c>
      <c r="M419">
        <v>-2.0589764999999999E-3</v>
      </c>
      <c r="N419">
        <v>7.3922199999999999E-4</v>
      </c>
      <c r="O419" t="s">
        <v>1072</v>
      </c>
    </row>
    <row r="420" spans="1:15" x14ac:dyDescent="0.3">
      <c r="A420" s="70">
        <v>42507</v>
      </c>
      <c r="B420">
        <v>176.03352355960001</v>
      </c>
      <c r="C420">
        <v>104.0962524414</v>
      </c>
      <c r="D420">
        <v>21.395416259800001</v>
      </c>
      <c r="E420">
        <v>1.0352637767999999</v>
      </c>
      <c r="F420">
        <v>25.445699691800002</v>
      </c>
      <c r="G420">
        <v>122.2200012207</v>
      </c>
      <c r="H420" t="s">
        <v>1073</v>
      </c>
      <c r="I420">
        <v>-9.3773562000000008E-3</v>
      </c>
      <c r="J420">
        <v>1.6762668000000001E-3</v>
      </c>
      <c r="K420">
        <v>-4.1627154000000001E-3</v>
      </c>
      <c r="L420">
        <v>2.1311386000000001E-3</v>
      </c>
      <c r="M420">
        <v>-1.32283365E-2</v>
      </c>
      <c r="N420">
        <v>3.4423291000000001E-3</v>
      </c>
      <c r="O420" t="s">
        <v>1074</v>
      </c>
    </row>
    <row r="421" spans="1:15" x14ac:dyDescent="0.3">
      <c r="A421" s="70">
        <v>42508</v>
      </c>
      <c r="B421">
        <v>176.08505249020001</v>
      </c>
      <c r="C421">
        <v>102.61441802980001</v>
      </c>
      <c r="D421">
        <v>21.640293121300001</v>
      </c>
      <c r="E421">
        <v>1.0617084503000001</v>
      </c>
      <c r="F421">
        <v>24.900907516499998</v>
      </c>
      <c r="G421">
        <v>120.0999984741</v>
      </c>
      <c r="H421" t="s">
        <v>1075</v>
      </c>
      <c r="I421">
        <v>2.9267939999999998E-4</v>
      </c>
      <c r="J421">
        <v>-1.43375259E-2</v>
      </c>
      <c r="K421">
        <v>1.1380293600000001E-2</v>
      </c>
      <c r="L421">
        <v>2.5223105199999998E-2</v>
      </c>
      <c r="M421">
        <v>-2.1642508599999999E-2</v>
      </c>
      <c r="N421">
        <v>-1.7497993100000001E-2</v>
      </c>
      <c r="O421" t="s">
        <v>1076</v>
      </c>
    </row>
    <row r="422" spans="1:15" x14ac:dyDescent="0.3">
      <c r="A422" s="70">
        <v>42509</v>
      </c>
      <c r="B422">
        <v>175.47492980960001</v>
      </c>
      <c r="C422">
        <v>103.05810546879999</v>
      </c>
      <c r="D422">
        <v>21.557905197099998</v>
      </c>
      <c r="E422">
        <v>1.0663602351999999</v>
      </c>
      <c r="F422">
        <v>25.1799526215</v>
      </c>
      <c r="G422">
        <v>119.87000274659999</v>
      </c>
      <c r="H422" t="s">
        <v>1077</v>
      </c>
      <c r="I422">
        <v>-3.4709484999999999E-3</v>
      </c>
      <c r="J422">
        <v>4.3145105000000003E-3</v>
      </c>
      <c r="K422">
        <v>-3.8144195000000001E-3</v>
      </c>
      <c r="L422">
        <v>4.3718441000000002E-3</v>
      </c>
      <c r="M422">
        <v>1.11438978E-2</v>
      </c>
      <c r="N422">
        <v>-1.9168712E-3</v>
      </c>
      <c r="O422" t="s">
        <v>1078</v>
      </c>
    </row>
    <row r="423" spans="1:15" x14ac:dyDescent="0.3">
      <c r="A423" s="70">
        <v>42510</v>
      </c>
      <c r="B423">
        <v>176.58348083499999</v>
      </c>
      <c r="C423">
        <v>103.13739013670001</v>
      </c>
      <c r="D423">
        <v>21.791337966899999</v>
      </c>
      <c r="E423">
        <v>1.0854594707</v>
      </c>
      <c r="F423">
        <v>25.219814300500001</v>
      </c>
      <c r="G423">
        <v>119.7099990845</v>
      </c>
      <c r="H423" t="s">
        <v>1079</v>
      </c>
      <c r="I423">
        <v>6.2975612000000002E-3</v>
      </c>
      <c r="J423">
        <v>7.6902429999999998E-4</v>
      </c>
      <c r="K423">
        <v>1.07699701E-2</v>
      </c>
      <c r="L423">
        <v>1.7752172300000001E-2</v>
      </c>
      <c r="M423">
        <v>1.5818202999999999E-3</v>
      </c>
      <c r="N423">
        <v>-1.3357015000000001E-3</v>
      </c>
      <c r="O423" t="s">
        <v>1080</v>
      </c>
    </row>
    <row r="424" spans="1:15" x14ac:dyDescent="0.3">
      <c r="A424" s="70">
        <v>42513</v>
      </c>
      <c r="B424">
        <v>176.34284973140001</v>
      </c>
      <c r="C424">
        <v>103.367225647</v>
      </c>
      <c r="D424">
        <v>22.0682411194</v>
      </c>
      <c r="E424">
        <v>1.0871734619</v>
      </c>
      <c r="F424">
        <v>24.880973815899999</v>
      </c>
      <c r="G424">
        <v>119.37000274659999</v>
      </c>
      <c r="H424" t="s">
        <v>1081</v>
      </c>
      <c r="I424">
        <v>-1.3636338E-3</v>
      </c>
      <c r="J424">
        <v>2.2259608999999998E-3</v>
      </c>
      <c r="K424">
        <v>1.26269717E-2</v>
      </c>
      <c r="L424">
        <v>1.5778013000000001E-3</v>
      </c>
      <c r="M424">
        <v>-1.3526559699999999E-2</v>
      </c>
      <c r="N424">
        <v>-2.8442074999999998E-3</v>
      </c>
      <c r="O424" t="s">
        <v>1082</v>
      </c>
    </row>
    <row r="425" spans="1:15" x14ac:dyDescent="0.3">
      <c r="A425" s="70">
        <v>42514</v>
      </c>
      <c r="B425">
        <v>178.62867736819999</v>
      </c>
      <c r="C425">
        <v>102.907585144</v>
      </c>
      <c r="D425">
        <v>22.4046592712</v>
      </c>
      <c r="E425">
        <v>1.1135643720999999</v>
      </c>
      <c r="F425">
        <v>25.286249160800001</v>
      </c>
      <c r="G425">
        <v>117.3000030518</v>
      </c>
      <c r="H425" t="s">
        <v>1083</v>
      </c>
      <c r="I425">
        <v>1.28791132E-2</v>
      </c>
      <c r="J425">
        <v>-4.4565912999999999E-3</v>
      </c>
      <c r="K425">
        <v>1.51294189E-2</v>
      </c>
      <c r="L425">
        <v>2.39848426E-2</v>
      </c>
      <c r="M425">
        <v>1.61573289E-2</v>
      </c>
      <c r="N425">
        <v>-1.7493154399999999E-2</v>
      </c>
      <c r="O425" t="s">
        <v>1084</v>
      </c>
    </row>
    <row r="426" spans="1:15" x14ac:dyDescent="0.3">
      <c r="A426" s="70">
        <v>42515</v>
      </c>
      <c r="B426">
        <v>179.84036254879999</v>
      </c>
      <c r="C426">
        <v>102.5192642212</v>
      </c>
      <c r="D426">
        <v>22.798286438000002</v>
      </c>
      <c r="E426">
        <v>1.1088995934000001</v>
      </c>
      <c r="F426">
        <v>25.246393203699999</v>
      </c>
      <c r="G426">
        <v>116.9800033569</v>
      </c>
      <c r="H426" t="s">
        <v>1085</v>
      </c>
      <c r="I426">
        <v>6.7603595000000002E-3</v>
      </c>
      <c r="J426">
        <v>-3.7806292999999999E-3</v>
      </c>
      <c r="K426">
        <v>1.74164365E-2</v>
      </c>
      <c r="L426">
        <v>-4.1978503E-3</v>
      </c>
      <c r="M426">
        <v>-1.5774344000000001E-3</v>
      </c>
      <c r="N426">
        <v>-2.7317729999999998E-3</v>
      </c>
      <c r="O426" t="s">
        <v>1086</v>
      </c>
    </row>
    <row r="427" spans="1:15" x14ac:dyDescent="0.3">
      <c r="A427" s="70">
        <v>42516</v>
      </c>
      <c r="B427">
        <v>179.89193725589999</v>
      </c>
      <c r="C427">
        <v>103.05020141599999</v>
      </c>
      <c r="D427">
        <v>22.979085922199999</v>
      </c>
      <c r="E427">
        <v>1.1206831932000001</v>
      </c>
      <c r="F427">
        <v>25.611799240100002</v>
      </c>
      <c r="G427">
        <v>116.58000183110001</v>
      </c>
      <c r="H427" t="s">
        <v>1087</v>
      </c>
      <c r="I427">
        <v>2.8673940000000002E-4</v>
      </c>
      <c r="J427">
        <v>5.1655373000000001E-3</v>
      </c>
      <c r="K427">
        <v>7.8991176E-3</v>
      </c>
      <c r="L427">
        <v>1.0570326999999999E-2</v>
      </c>
      <c r="M427">
        <v>1.4369850999999999E-2</v>
      </c>
      <c r="N427">
        <v>-3.4252604E-3</v>
      </c>
      <c r="O427" t="s">
        <v>1088</v>
      </c>
    </row>
    <row r="428" spans="1:15" x14ac:dyDescent="0.3">
      <c r="A428" s="70">
        <v>42517</v>
      </c>
      <c r="B428">
        <v>180.66529846189999</v>
      </c>
      <c r="C428">
        <v>102.89962768549999</v>
      </c>
      <c r="D428">
        <v>22.965343475299999</v>
      </c>
      <c r="E428">
        <v>1.1268209219</v>
      </c>
      <c r="F428">
        <v>25.698165893599999</v>
      </c>
      <c r="G428">
        <v>115.62000274659999</v>
      </c>
      <c r="H428" t="s">
        <v>1089</v>
      </c>
      <c r="I428">
        <v>4.2898175999999998E-3</v>
      </c>
      <c r="J428">
        <v>-1.4622373E-3</v>
      </c>
      <c r="K428">
        <v>-5.9822040000000003E-4</v>
      </c>
      <c r="L428">
        <v>5.4618310999999999E-3</v>
      </c>
      <c r="M428">
        <v>3.3664701999999999E-3</v>
      </c>
      <c r="N428">
        <v>-8.2687729000000005E-3</v>
      </c>
      <c r="O428" t="s">
        <v>1090</v>
      </c>
    </row>
    <row r="429" spans="1:15" x14ac:dyDescent="0.3">
      <c r="A429" s="70">
        <v>42521</v>
      </c>
      <c r="B429">
        <v>180.3215637207</v>
      </c>
      <c r="C429">
        <v>103.1452636719</v>
      </c>
      <c r="D429">
        <v>22.8532028198</v>
      </c>
      <c r="E429">
        <v>1.1469515562000001</v>
      </c>
      <c r="F429">
        <v>25.6051540375</v>
      </c>
      <c r="G429">
        <v>116.0599975586</v>
      </c>
      <c r="H429" t="s">
        <v>1091</v>
      </c>
      <c r="I429">
        <v>-1.9044175E-3</v>
      </c>
      <c r="J429">
        <v>2.3842969E-3</v>
      </c>
      <c r="K429">
        <v>-4.8949993999999998E-3</v>
      </c>
      <c r="L429">
        <v>1.7707277699999999E-2</v>
      </c>
      <c r="M429">
        <v>-3.6259625000000001E-3</v>
      </c>
      <c r="N429">
        <v>3.7983023E-3</v>
      </c>
      <c r="O429" t="s">
        <v>1092</v>
      </c>
    </row>
    <row r="430" spans="1:15" x14ac:dyDescent="0.3">
      <c r="A430" s="70">
        <v>42522</v>
      </c>
      <c r="B430">
        <v>180.69105529789999</v>
      </c>
      <c r="C430">
        <v>103.5637588501</v>
      </c>
      <c r="D430">
        <v>22.5328083038</v>
      </c>
      <c r="E430">
        <v>1.1491612196000001</v>
      </c>
      <c r="F430">
        <v>25.671588897700001</v>
      </c>
      <c r="G430">
        <v>115.9400024414</v>
      </c>
      <c r="H430" t="s">
        <v>1093</v>
      </c>
      <c r="I430">
        <v>2.0469739E-3</v>
      </c>
      <c r="J430">
        <v>4.0491290000000003E-3</v>
      </c>
      <c r="K430">
        <v>-1.4118880699999999E-2</v>
      </c>
      <c r="L430">
        <v>1.9246999999999999E-3</v>
      </c>
      <c r="M430">
        <v>2.5912292000000001E-3</v>
      </c>
      <c r="N430">
        <v>-1.0344408E-3</v>
      </c>
      <c r="O430" t="s">
        <v>1094</v>
      </c>
    </row>
    <row r="431" spans="1:15" x14ac:dyDescent="0.3">
      <c r="A431" s="70">
        <v>42523</v>
      </c>
      <c r="B431">
        <v>181.24104309079999</v>
      </c>
      <c r="C431">
        <v>104.310218811</v>
      </c>
      <c r="D431">
        <v>22.3634643555</v>
      </c>
      <c r="E431">
        <v>1.1572624444999999</v>
      </c>
      <c r="F431">
        <v>25.625091552699999</v>
      </c>
      <c r="G431">
        <v>115.66999816889999</v>
      </c>
      <c r="H431" t="s">
        <v>1095</v>
      </c>
      <c r="I431">
        <v>3.0391789999999999E-3</v>
      </c>
      <c r="J431">
        <v>7.1818817999999996E-3</v>
      </c>
      <c r="K431">
        <v>-7.5438223E-3</v>
      </c>
      <c r="L431">
        <v>7.0249524000000002E-3</v>
      </c>
      <c r="M431">
        <v>-1.8128797999999999E-3</v>
      </c>
      <c r="N431">
        <v>-2.3315434999999999E-3</v>
      </c>
      <c r="O431" t="s">
        <v>1096</v>
      </c>
    </row>
    <row r="432" spans="1:15" x14ac:dyDescent="0.3">
      <c r="A432" s="70">
        <v>42524</v>
      </c>
      <c r="B432">
        <v>180.69967651370001</v>
      </c>
      <c r="C432">
        <v>105.7951431274</v>
      </c>
      <c r="D432">
        <v>22.409236908</v>
      </c>
      <c r="E432">
        <v>1.1410602330999999</v>
      </c>
      <c r="F432">
        <v>26.1100845337</v>
      </c>
      <c r="G432">
        <v>118.87999725340001</v>
      </c>
      <c r="H432" t="s">
        <v>1097</v>
      </c>
      <c r="I432">
        <v>-2.9914677000000001E-3</v>
      </c>
      <c r="J432">
        <v>1.4135279800000001E-2</v>
      </c>
      <c r="K432">
        <v>2.0446640999999999E-3</v>
      </c>
      <c r="L432">
        <v>-1.40993951E-2</v>
      </c>
      <c r="M432">
        <v>1.8749610100000001E-2</v>
      </c>
      <c r="N432">
        <v>2.73732644E-2</v>
      </c>
      <c r="O432" t="s">
        <v>1098</v>
      </c>
    </row>
    <row r="433" spans="1:15" x14ac:dyDescent="0.3">
      <c r="A433" s="70">
        <v>42527</v>
      </c>
      <c r="B433">
        <v>181.6191558838</v>
      </c>
      <c r="C433">
        <v>105.0089797974</v>
      </c>
      <c r="D433">
        <v>22.571718215899999</v>
      </c>
      <c r="E433">
        <v>1.1351679563999999</v>
      </c>
      <c r="F433">
        <v>26.056930542</v>
      </c>
      <c r="G433">
        <v>118.91999816889999</v>
      </c>
      <c r="H433" t="s">
        <v>1099</v>
      </c>
      <c r="I433">
        <v>5.0755371000000002E-3</v>
      </c>
      <c r="J433">
        <v>-7.4587437999999997E-3</v>
      </c>
      <c r="K433">
        <v>7.2244804000000003E-3</v>
      </c>
      <c r="L433">
        <v>-5.1772401000000001E-3</v>
      </c>
      <c r="M433">
        <v>-2.0378397999999999E-3</v>
      </c>
      <c r="N433">
        <v>3.3642490000000003E-4</v>
      </c>
      <c r="O433" t="s">
        <v>1100</v>
      </c>
    </row>
    <row r="434" spans="1:15" x14ac:dyDescent="0.3">
      <c r="A434" s="70">
        <v>42528</v>
      </c>
      <c r="B434">
        <v>181.90270996090001</v>
      </c>
      <c r="C434">
        <v>105.26313018800001</v>
      </c>
      <c r="D434">
        <v>22.663261413600001</v>
      </c>
      <c r="E434">
        <v>1.1373775005</v>
      </c>
      <c r="F434">
        <v>26.0702285767</v>
      </c>
      <c r="G434">
        <v>118.8199996948</v>
      </c>
      <c r="H434" t="s">
        <v>1101</v>
      </c>
      <c r="I434">
        <v>1.5600389E-3</v>
      </c>
      <c r="J434">
        <v>2.4173488E-3</v>
      </c>
      <c r="K434">
        <v>4.0474572E-3</v>
      </c>
      <c r="L434">
        <v>1.9445551E-3</v>
      </c>
      <c r="M434">
        <v>5.1021520000000002E-4</v>
      </c>
      <c r="N434">
        <v>-8.4124239999999999E-4</v>
      </c>
      <c r="O434" t="s">
        <v>1102</v>
      </c>
    </row>
    <row r="435" spans="1:15" x14ac:dyDescent="0.3">
      <c r="A435" s="70">
        <v>42529</v>
      </c>
      <c r="B435">
        <v>182.49563598629999</v>
      </c>
      <c r="C435">
        <v>105.8269042969</v>
      </c>
      <c r="D435">
        <v>22.6426715851</v>
      </c>
      <c r="E435">
        <v>1.1336948871999999</v>
      </c>
      <c r="F435">
        <v>26.076927185100001</v>
      </c>
      <c r="G435">
        <v>120.58000183110001</v>
      </c>
      <c r="H435" t="s">
        <v>1103</v>
      </c>
      <c r="I435">
        <v>3.2542767999999998E-3</v>
      </c>
      <c r="J435">
        <v>5.3415639000000004E-3</v>
      </c>
      <c r="K435">
        <v>-9.0892420000000004E-4</v>
      </c>
      <c r="L435">
        <v>-3.2430639999999999E-3</v>
      </c>
      <c r="M435">
        <v>2.5691169999999999E-4</v>
      </c>
      <c r="N435">
        <v>1.47037079E-2</v>
      </c>
      <c r="O435" t="s">
        <v>1104</v>
      </c>
    </row>
    <row r="436" spans="1:15" x14ac:dyDescent="0.3">
      <c r="A436" s="70">
        <v>42530</v>
      </c>
      <c r="B436">
        <v>182.24642944339999</v>
      </c>
      <c r="C436">
        <v>106.5097808838</v>
      </c>
      <c r="D436">
        <v>22.805149078399999</v>
      </c>
      <c r="E436">
        <v>1.1631546021000001</v>
      </c>
      <c r="F436">
        <v>26.331857681300001</v>
      </c>
      <c r="G436">
        <v>121.25</v>
      </c>
      <c r="H436" t="s">
        <v>1105</v>
      </c>
      <c r="I436">
        <v>-1.3664812E-3</v>
      </c>
      <c r="J436">
        <v>6.4320391999999997E-3</v>
      </c>
      <c r="K436">
        <v>7.1500979999999997E-3</v>
      </c>
      <c r="L436">
        <v>2.5653688399999999E-2</v>
      </c>
      <c r="M436">
        <v>9.7286174000000003E-3</v>
      </c>
      <c r="N436">
        <v>5.5410816E-3</v>
      </c>
      <c r="O436" t="s">
        <v>1106</v>
      </c>
    </row>
    <row r="437" spans="1:15" x14ac:dyDescent="0.3">
      <c r="A437" s="70">
        <v>42531</v>
      </c>
      <c r="B437">
        <v>180.519241333</v>
      </c>
      <c r="C437">
        <v>107.02593231199999</v>
      </c>
      <c r="D437">
        <v>22.6174888611</v>
      </c>
      <c r="E437">
        <v>1.1341857909999999</v>
      </c>
      <c r="F437">
        <v>26.378814697300001</v>
      </c>
      <c r="G437">
        <v>121.7399978638</v>
      </c>
      <c r="H437" t="s">
        <v>1107</v>
      </c>
      <c r="I437">
        <v>-9.5224069000000005E-3</v>
      </c>
      <c r="J437">
        <v>4.8343429E-3</v>
      </c>
      <c r="K437">
        <v>-8.2628968000000007E-3</v>
      </c>
      <c r="L437">
        <v>-2.5220769800000001E-2</v>
      </c>
      <c r="M437">
        <v>1.7816895999999999E-3</v>
      </c>
      <c r="N437">
        <v>4.0330757000000004E-3</v>
      </c>
      <c r="O437" t="s">
        <v>1108</v>
      </c>
    </row>
    <row r="438" spans="1:15" x14ac:dyDescent="0.3">
      <c r="A438" s="70">
        <v>42534</v>
      </c>
      <c r="B438">
        <v>179.12705993649999</v>
      </c>
      <c r="C438">
        <v>107.50243377690001</v>
      </c>
      <c r="D438">
        <v>22.276494979900001</v>
      </c>
      <c r="E438">
        <v>1.1486701964999999</v>
      </c>
      <c r="F438">
        <v>26.016548156700001</v>
      </c>
      <c r="G438">
        <v>122.63999938960001</v>
      </c>
      <c r="H438" t="s">
        <v>1109</v>
      </c>
      <c r="I438">
        <v>-7.7419862000000002E-3</v>
      </c>
      <c r="J438">
        <v>4.4423238999999996E-3</v>
      </c>
      <c r="K438">
        <v>-1.51913646E-2</v>
      </c>
      <c r="L438">
        <v>1.26898937E-2</v>
      </c>
      <c r="M438">
        <v>-1.3828411299999999E-2</v>
      </c>
      <c r="N438">
        <v>7.3656240999999999E-3</v>
      </c>
      <c r="O438" t="s">
        <v>1110</v>
      </c>
    </row>
    <row r="439" spans="1:15" x14ac:dyDescent="0.3">
      <c r="A439" s="70">
        <v>42535</v>
      </c>
      <c r="B439">
        <v>178.77474975589999</v>
      </c>
      <c r="C439">
        <v>107.4229507446</v>
      </c>
      <c r="D439">
        <v>22.3039665222</v>
      </c>
      <c r="E439">
        <v>1.1508796214999999</v>
      </c>
      <c r="F439">
        <v>26.164140701299999</v>
      </c>
      <c r="G439">
        <v>122.7699966431</v>
      </c>
      <c r="H439" t="s">
        <v>1111</v>
      </c>
      <c r="I439">
        <v>-1.9687539E-3</v>
      </c>
      <c r="J439">
        <v>-7.3963380000000001E-4</v>
      </c>
      <c r="K439">
        <v>1.2324478000000001E-3</v>
      </c>
      <c r="L439">
        <v>1.9216158000000001E-3</v>
      </c>
      <c r="M439">
        <v>5.6569945999999996E-3</v>
      </c>
      <c r="N439">
        <v>1.0594293000000001E-3</v>
      </c>
      <c r="O439" t="s">
        <v>1112</v>
      </c>
    </row>
    <row r="440" spans="1:15" x14ac:dyDescent="0.3">
      <c r="A440" s="70">
        <v>42536</v>
      </c>
      <c r="B440">
        <v>178.52555847170001</v>
      </c>
      <c r="C440">
        <v>107.83596038819999</v>
      </c>
      <c r="D440">
        <v>22.2307338715</v>
      </c>
      <c r="E440">
        <v>1.1626634598000001</v>
      </c>
      <c r="F440">
        <v>26.050092697099998</v>
      </c>
      <c r="G440">
        <v>123.6800003052</v>
      </c>
      <c r="H440" t="s">
        <v>1113</v>
      </c>
      <c r="I440">
        <v>-1.3948565E-3</v>
      </c>
      <c r="J440">
        <v>3.8373337999999999E-3</v>
      </c>
      <c r="K440">
        <v>-3.2887935000000001E-3</v>
      </c>
      <c r="L440">
        <v>1.01869209E-2</v>
      </c>
      <c r="M440">
        <v>-4.3684711000000001E-3</v>
      </c>
      <c r="N440">
        <v>7.3849285000000004E-3</v>
      </c>
      <c r="O440" t="s">
        <v>1114</v>
      </c>
    </row>
    <row r="441" spans="1:15" x14ac:dyDescent="0.3">
      <c r="A441" s="70">
        <v>42537</v>
      </c>
      <c r="B441">
        <v>179.058303833</v>
      </c>
      <c r="C441">
        <v>108.3600845337</v>
      </c>
      <c r="D441">
        <v>22.3245563507</v>
      </c>
      <c r="E441">
        <v>1.1673277617</v>
      </c>
      <c r="F441">
        <v>26.164140701299999</v>
      </c>
      <c r="G441">
        <v>122.37999725340001</v>
      </c>
      <c r="H441" t="s">
        <v>1115</v>
      </c>
      <c r="I441">
        <v>2.9796968999999999E-3</v>
      </c>
      <c r="J441">
        <v>4.8486101999999998E-3</v>
      </c>
      <c r="K441">
        <v>4.2115141999999996E-3</v>
      </c>
      <c r="L441">
        <v>4.0037129999999999E-3</v>
      </c>
      <c r="M441">
        <v>4.3684711000000001E-3</v>
      </c>
      <c r="N441">
        <v>-1.05666517E-2</v>
      </c>
      <c r="O441" t="s">
        <v>1116</v>
      </c>
    </row>
    <row r="442" spans="1:15" x14ac:dyDescent="0.3">
      <c r="A442" s="70">
        <v>42538</v>
      </c>
      <c r="B442">
        <v>178.39149475100001</v>
      </c>
      <c r="C442">
        <v>107.6850280762</v>
      </c>
      <c r="D442">
        <v>21.816507339499999</v>
      </c>
      <c r="E442">
        <v>1.1469515562000001</v>
      </c>
      <c r="F442">
        <v>26.190977096600001</v>
      </c>
      <c r="G442">
        <v>123.9499969482</v>
      </c>
      <c r="H442" t="s">
        <v>1117</v>
      </c>
      <c r="I442">
        <v>-3.7309286999999999E-3</v>
      </c>
      <c r="J442">
        <v>-6.2492379000000002E-3</v>
      </c>
      <c r="K442">
        <v>-2.3020353600000001E-2</v>
      </c>
      <c r="L442">
        <v>-1.7609570099999999E-2</v>
      </c>
      <c r="M442">
        <v>1.0251680999999999E-3</v>
      </c>
      <c r="N442">
        <v>1.2747298299999999E-2</v>
      </c>
      <c r="O442" t="s">
        <v>1118</v>
      </c>
    </row>
    <row r="443" spans="1:15" x14ac:dyDescent="0.3">
      <c r="A443" s="70">
        <v>42541</v>
      </c>
      <c r="B443">
        <v>179.5403289795</v>
      </c>
      <c r="C443">
        <v>106.5336761475</v>
      </c>
      <c r="D443">
        <v>21.7638664246</v>
      </c>
      <c r="E443">
        <v>1.1675732136000001</v>
      </c>
      <c r="F443">
        <v>26.6203365326</v>
      </c>
      <c r="G443">
        <v>123.2099990845</v>
      </c>
      <c r="H443" t="s">
        <v>1119</v>
      </c>
      <c r="I443">
        <v>6.4193128000000002E-3</v>
      </c>
      <c r="J443">
        <v>-1.07494163E-2</v>
      </c>
      <c r="K443">
        <v>-2.4158094999999998E-3</v>
      </c>
      <c r="L443">
        <v>1.7819816299999999E-2</v>
      </c>
      <c r="M443">
        <v>1.6260489199999999E-2</v>
      </c>
      <c r="N443">
        <v>-5.9880246999999996E-3</v>
      </c>
      <c r="O443" t="s">
        <v>1120</v>
      </c>
    </row>
    <row r="444" spans="1:15" x14ac:dyDescent="0.3">
      <c r="A444" s="70">
        <v>42542</v>
      </c>
      <c r="B444">
        <v>180.0499572754</v>
      </c>
      <c r="C444">
        <v>106.041305542</v>
      </c>
      <c r="D444">
        <v>21.949245452900001</v>
      </c>
      <c r="E444">
        <v>1.1604539156</v>
      </c>
      <c r="F444">
        <v>26.6136322021</v>
      </c>
      <c r="G444">
        <v>120.8399963379</v>
      </c>
      <c r="H444" t="s">
        <v>1121</v>
      </c>
      <c r="I444">
        <v>2.8344961000000002E-3</v>
      </c>
      <c r="J444">
        <v>-4.6324499999999998E-3</v>
      </c>
      <c r="K444">
        <v>8.4816721000000005E-3</v>
      </c>
      <c r="L444">
        <v>-6.1161831999999999E-3</v>
      </c>
      <c r="M444">
        <v>-2.5188169999999999E-4</v>
      </c>
      <c r="N444">
        <v>-1.9422882999999998E-2</v>
      </c>
      <c r="O444" t="s">
        <v>1122</v>
      </c>
    </row>
    <row r="445" spans="1:15" x14ac:dyDescent="0.3">
      <c r="A445" s="70">
        <v>42543</v>
      </c>
      <c r="B445">
        <v>179.75630187990001</v>
      </c>
      <c r="C445">
        <v>106.2160110474</v>
      </c>
      <c r="D445">
        <v>21.866859435999999</v>
      </c>
      <c r="E445">
        <v>1.1594713926</v>
      </c>
      <c r="F445">
        <v>26.3721160889</v>
      </c>
      <c r="G445">
        <v>120.9000015259</v>
      </c>
      <c r="H445" t="s">
        <v>1123</v>
      </c>
      <c r="I445">
        <v>-1.6322977E-3</v>
      </c>
      <c r="J445">
        <v>1.6461675E-3</v>
      </c>
      <c r="K445">
        <v>-3.7605402999999998E-3</v>
      </c>
      <c r="L445">
        <v>-8.4702989999999999E-4</v>
      </c>
      <c r="M445">
        <v>-9.1163301000000002E-3</v>
      </c>
      <c r="N445">
        <v>4.9644399999999997E-4</v>
      </c>
      <c r="O445" t="s">
        <v>1124</v>
      </c>
    </row>
    <row r="446" spans="1:15" x14ac:dyDescent="0.3">
      <c r="A446" s="70">
        <v>42544</v>
      </c>
      <c r="B446">
        <v>182.09718322750001</v>
      </c>
      <c r="C446">
        <v>105.0010604858</v>
      </c>
      <c r="D446">
        <v>21.992723465000001</v>
      </c>
      <c r="E446">
        <v>1.1904039383</v>
      </c>
      <c r="F446">
        <v>26.459323883100001</v>
      </c>
      <c r="G446">
        <v>120.11000061039999</v>
      </c>
      <c r="H446" t="s">
        <v>1125</v>
      </c>
      <c r="I446">
        <v>1.29384632E-2</v>
      </c>
      <c r="J446">
        <v>-1.1504410600000001E-2</v>
      </c>
      <c r="K446">
        <v>5.7394241000000004E-3</v>
      </c>
      <c r="L446">
        <v>2.63284882E-2</v>
      </c>
      <c r="M446">
        <v>3.3013627000000002E-3</v>
      </c>
      <c r="N446">
        <v>-6.5557756E-3</v>
      </c>
      <c r="O446" t="s">
        <v>1126</v>
      </c>
    </row>
    <row r="447" spans="1:15" x14ac:dyDescent="0.3">
      <c r="A447" s="70">
        <v>42545</v>
      </c>
      <c r="B447">
        <v>175.55827331539999</v>
      </c>
      <c r="C447">
        <v>107.8199996948</v>
      </c>
      <c r="D447">
        <v>21.374820709200002</v>
      </c>
      <c r="E447">
        <v>1.1226475239</v>
      </c>
      <c r="F447">
        <v>24.943143844600002</v>
      </c>
      <c r="G447">
        <v>126</v>
      </c>
      <c r="H447" t="s">
        <v>1127</v>
      </c>
      <c r="I447">
        <v>-3.6569488900000002E-2</v>
      </c>
      <c r="J447">
        <v>2.6492717200000002E-2</v>
      </c>
      <c r="K447">
        <v>-2.84980201E-2</v>
      </c>
      <c r="L447">
        <v>-5.8602937100000002E-2</v>
      </c>
      <c r="M447">
        <v>-5.9009617299999997E-2</v>
      </c>
      <c r="N447">
        <v>4.7873912300000002E-2</v>
      </c>
      <c r="O447" t="s">
        <v>1128</v>
      </c>
    </row>
    <row r="448" spans="1:15" x14ac:dyDescent="0.3">
      <c r="A448" s="70">
        <v>42548</v>
      </c>
      <c r="B448">
        <v>172.41401672360001</v>
      </c>
      <c r="C448">
        <v>110.5119552612</v>
      </c>
      <c r="D448">
        <v>21.063583374</v>
      </c>
      <c r="E448">
        <v>1.1106182336999999</v>
      </c>
      <c r="F448">
        <v>24.533914566</v>
      </c>
      <c r="G448">
        <v>126.6800003052</v>
      </c>
      <c r="H448" t="s">
        <v>1129</v>
      </c>
      <c r="I448">
        <v>-1.8072371E-2</v>
      </c>
      <c r="J448">
        <v>2.4660540299999999E-2</v>
      </c>
      <c r="K448">
        <v>-1.4667984E-2</v>
      </c>
      <c r="L448">
        <v>-1.07729288E-2</v>
      </c>
      <c r="M448">
        <v>-1.6542560299999998E-2</v>
      </c>
      <c r="N448">
        <v>5.3823170999999998E-3</v>
      </c>
      <c r="O448" t="s">
        <v>1130</v>
      </c>
    </row>
    <row r="449" spans="1:15" x14ac:dyDescent="0.3">
      <c r="A449" s="70">
        <v>42549</v>
      </c>
      <c r="B449">
        <v>175.52368164059999</v>
      </c>
      <c r="C449">
        <v>110.7422332764</v>
      </c>
      <c r="D449">
        <v>21.4183044434</v>
      </c>
      <c r="E449">
        <v>1.1268209219</v>
      </c>
      <c r="F449">
        <v>24.5942955017</v>
      </c>
      <c r="G449">
        <v>125.3199996948</v>
      </c>
      <c r="H449" t="s">
        <v>1131</v>
      </c>
      <c r="I449">
        <v>1.78753135E-2</v>
      </c>
      <c r="J449">
        <v>2.0815705000000002E-3</v>
      </c>
      <c r="K449">
        <v>1.6700261300000002E-2</v>
      </c>
      <c r="L449">
        <v>1.44834968E-2</v>
      </c>
      <c r="M449">
        <v>2.4580975E-3</v>
      </c>
      <c r="N449">
        <v>-1.07937604E-2</v>
      </c>
      <c r="O449" t="s">
        <v>1132</v>
      </c>
    </row>
    <row r="450" spans="1:15" x14ac:dyDescent="0.3">
      <c r="A450" s="70">
        <v>42550</v>
      </c>
      <c r="B450">
        <v>178.51237487789999</v>
      </c>
      <c r="C450">
        <v>109.8926086426</v>
      </c>
      <c r="D450">
        <v>21.603683471699998</v>
      </c>
      <c r="E450">
        <v>1.1452332734999999</v>
      </c>
      <c r="F450">
        <v>24.855932235699999</v>
      </c>
      <c r="G450">
        <v>125.8399963379</v>
      </c>
      <c r="H450" t="s">
        <v>1133</v>
      </c>
      <c r="I450">
        <v>1.6883953899999998E-2</v>
      </c>
      <c r="J450">
        <v>-7.7016741999999996E-3</v>
      </c>
      <c r="K450">
        <v>8.6179269999999992E-3</v>
      </c>
      <c r="L450">
        <v>1.6208024200000001E-2</v>
      </c>
      <c r="M450">
        <v>1.05819199E-2</v>
      </c>
      <c r="N450">
        <v>4.1407659999999997E-3</v>
      </c>
      <c r="O450" t="s">
        <v>1134</v>
      </c>
    </row>
    <row r="451" spans="1:15" x14ac:dyDescent="0.3">
      <c r="A451" s="70">
        <v>42551</v>
      </c>
      <c r="B451">
        <v>180.94834899899999</v>
      </c>
      <c r="C451">
        <v>110.29754638670001</v>
      </c>
      <c r="D451">
        <v>21.878299713099999</v>
      </c>
      <c r="E451">
        <v>1.1540707349999999</v>
      </c>
      <c r="F451">
        <v>25.32554245</v>
      </c>
      <c r="G451">
        <v>126.4700012207</v>
      </c>
      <c r="H451" t="s">
        <v>1135</v>
      </c>
      <c r="I451">
        <v>1.35537E-2</v>
      </c>
      <c r="J451">
        <v>3.6780773000000002E-3</v>
      </c>
      <c r="K451">
        <v>1.26314336E-2</v>
      </c>
      <c r="L451">
        <v>7.6871131000000002E-3</v>
      </c>
      <c r="M451">
        <v>1.87170236E-2</v>
      </c>
      <c r="N451">
        <v>4.9939058999999997E-3</v>
      </c>
      <c r="O451" t="s">
        <v>1136</v>
      </c>
    </row>
    <row r="452" spans="1:15" x14ac:dyDescent="0.3">
      <c r="A452" s="70">
        <v>42552</v>
      </c>
      <c r="B452">
        <v>181.32843017580001</v>
      </c>
      <c r="C452">
        <v>111.8289108276</v>
      </c>
      <c r="D452">
        <v>21.944667816199999</v>
      </c>
      <c r="E452">
        <v>1.1454783678</v>
      </c>
      <c r="F452">
        <v>25.224920272799999</v>
      </c>
      <c r="G452">
        <v>128.4100036621</v>
      </c>
      <c r="H452" t="s">
        <v>1137</v>
      </c>
      <c r="I452">
        <v>2.0982925E-3</v>
      </c>
      <c r="J452">
        <v>1.3788440399999999E-2</v>
      </c>
      <c r="K452">
        <v>3.028921E-3</v>
      </c>
      <c r="L452">
        <v>-7.4731234000000001E-3</v>
      </c>
      <c r="M452">
        <v>-3.9810638999999998E-3</v>
      </c>
      <c r="N452">
        <v>1.52231628E-2</v>
      </c>
      <c r="O452" t="s">
        <v>1138</v>
      </c>
    </row>
    <row r="453" spans="1:15" x14ac:dyDescent="0.3">
      <c r="A453" s="70">
        <v>42556</v>
      </c>
      <c r="B453">
        <v>180.02410888669999</v>
      </c>
      <c r="C453">
        <v>113.229133606</v>
      </c>
      <c r="D453">
        <v>21.738695144699999</v>
      </c>
      <c r="E453">
        <v>1.1624176502000001</v>
      </c>
      <c r="F453">
        <v>25.238330841100002</v>
      </c>
      <c r="G453">
        <v>129.4700012207</v>
      </c>
      <c r="H453" t="s">
        <v>1139</v>
      </c>
      <c r="I453">
        <v>-7.2191382E-3</v>
      </c>
      <c r="J453">
        <v>1.2443375200000001E-2</v>
      </c>
      <c r="K453">
        <v>-9.4303270000000005E-3</v>
      </c>
      <c r="L453">
        <v>1.46796792E-2</v>
      </c>
      <c r="M453">
        <v>5.3149839999999996E-4</v>
      </c>
      <c r="N453">
        <v>8.2209051000000002E-3</v>
      </c>
      <c r="O453" t="s">
        <v>1140</v>
      </c>
    </row>
    <row r="454" spans="1:15" x14ac:dyDescent="0.3">
      <c r="A454" s="70">
        <v>42557</v>
      </c>
      <c r="B454">
        <v>181.10385131839999</v>
      </c>
      <c r="C454">
        <v>113.4120788574</v>
      </c>
      <c r="D454">
        <v>21.862276077299999</v>
      </c>
      <c r="E454">
        <v>1.1697822809</v>
      </c>
      <c r="F454">
        <v>25.023653030399998</v>
      </c>
      <c r="G454">
        <v>130.22999572750001</v>
      </c>
      <c r="H454" t="s">
        <v>1141</v>
      </c>
      <c r="I454">
        <v>5.9798506999999999E-3</v>
      </c>
      <c r="J454">
        <v>1.6144045E-3</v>
      </c>
      <c r="K454">
        <v>5.6687389999999999E-3</v>
      </c>
      <c r="L454">
        <v>6.3156293999999998E-3</v>
      </c>
      <c r="M454">
        <v>-8.5424052000000004E-3</v>
      </c>
      <c r="N454">
        <v>5.8528816999999997E-3</v>
      </c>
      <c r="O454" t="s">
        <v>1142</v>
      </c>
    </row>
    <row r="455" spans="1:15" x14ac:dyDescent="0.3">
      <c r="A455" s="70">
        <v>42558</v>
      </c>
      <c r="B455">
        <v>180.99153137210001</v>
      </c>
      <c r="C455">
        <v>113.40412902830001</v>
      </c>
      <c r="D455">
        <v>21.956106185900001</v>
      </c>
      <c r="E455">
        <v>1.2002240419000001</v>
      </c>
      <c r="F455">
        <v>24.802263259899998</v>
      </c>
      <c r="G455">
        <v>129.74000549319999</v>
      </c>
      <c r="H455" t="s">
        <v>1143</v>
      </c>
      <c r="I455">
        <v>-6.2038869999999995E-4</v>
      </c>
      <c r="J455">
        <v>-7.0099300000000002E-5</v>
      </c>
      <c r="K455">
        <v>4.2826890000000001E-3</v>
      </c>
      <c r="L455">
        <v>2.56905942E-2</v>
      </c>
      <c r="M455">
        <v>-8.8865893000000008E-3</v>
      </c>
      <c r="N455">
        <v>-3.7695950000000002E-3</v>
      </c>
      <c r="O455" t="s">
        <v>1144</v>
      </c>
    </row>
    <row r="456" spans="1:15" x14ac:dyDescent="0.3">
      <c r="A456" s="70">
        <v>42559</v>
      </c>
      <c r="B456">
        <v>183.68656921389999</v>
      </c>
      <c r="C456">
        <v>114.2395019531</v>
      </c>
      <c r="D456">
        <v>22.1254558563</v>
      </c>
      <c r="E456">
        <v>1.2483404874999999</v>
      </c>
      <c r="F456">
        <v>25.130996704099999</v>
      </c>
      <c r="G456">
        <v>130.52000427249999</v>
      </c>
      <c r="H456" t="s">
        <v>1145</v>
      </c>
      <c r="I456">
        <v>1.4780634799999999E-2</v>
      </c>
      <c r="J456">
        <v>7.3393371000000001E-3</v>
      </c>
      <c r="K456">
        <v>7.6835074000000001E-3</v>
      </c>
      <c r="L456">
        <v>3.9306818299999997E-2</v>
      </c>
      <c r="M456">
        <v>1.31671032E-2</v>
      </c>
      <c r="N456">
        <v>5.9940143000000003E-3</v>
      </c>
      <c r="O456" t="s">
        <v>1146</v>
      </c>
    </row>
    <row r="457" spans="1:15" x14ac:dyDescent="0.3">
      <c r="A457" s="70">
        <v>42562</v>
      </c>
      <c r="B457">
        <v>184.3344116211</v>
      </c>
      <c r="C457">
        <v>113.23714447019999</v>
      </c>
      <c r="D457">
        <v>22.194118499799998</v>
      </c>
      <c r="E457">
        <v>1.2770638465999999</v>
      </c>
      <c r="F457">
        <v>25.251754760699999</v>
      </c>
      <c r="G457">
        <v>129.28999328610001</v>
      </c>
      <c r="H457" t="s">
        <v>1147</v>
      </c>
      <c r="I457">
        <v>3.5206856000000002E-3</v>
      </c>
      <c r="J457">
        <v>-8.8128956000000005E-3</v>
      </c>
      <c r="K457">
        <v>3.0985269999999998E-3</v>
      </c>
      <c r="L457">
        <v>2.27485139E-2</v>
      </c>
      <c r="M457">
        <v>4.7936361E-3</v>
      </c>
      <c r="N457">
        <v>-9.4686131000000003E-3</v>
      </c>
      <c r="O457" t="s">
        <v>1148</v>
      </c>
    </row>
    <row r="458" spans="1:15" x14ac:dyDescent="0.3">
      <c r="A458" s="70">
        <v>42563</v>
      </c>
      <c r="B458">
        <v>185.67332458499999</v>
      </c>
      <c r="C458">
        <v>111.37554168699999</v>
      </c>
      <c r="D458">
        <v>22.294809341400001</v>
      </c>
      <c r="E458">
        <v>1.2962126732000001</v>
      </c>
      <c r="F458">
        <v>25.023653030399998</v>
      </c>
      <c r="G458">
        <v>127.1500015259</v>
      </c>
      <c r="H458" t="s">
        <v>1149</v>
      </c>
      <c r="I458">
        <v>7.2372475999999998E-3</v>
      </c>
      <c r="J458">
        <v>-1.6576493899999999E-2</v>
      </c>
      <c r="K458">
        <v>4.5265651000000002E-3</v>
      </c>
      <c r="L458">
        <v>1.4883110999999999E-2</v>
      </c>
      <c r="M458">
        <v>-9.0741499999999996E-3</v>
      </c>
      <c r="N458">
        <v>-1.6690387500000001E-2</v>
      </c>
      <c r="O458" t="s">
        <v>1150</v>
      </c>
    </row>
    <row r="459" spans="1:15" x14ac:dyDescent="0.3">
      <c r="A459" s="70">
        <v>42564</v>
      </c>
      <c r="B459">
        <v>185.64741516110001</v>
      </c>
      <c r="C459">
        <v>112.6881561279</v>
      </c>
      <c r="D459">
        <v>22.1689434052</v>
      </c>
      <c r="E459">
        <v>1.2957212924999999</v>
      </c>
      <c r="F459">
        <v>25.1712474823</v>
      </c>
      <c r="G459">
        <v>128.32000732419999</v>
      </c>
      <c r="H459" t="s">
        <v>1151</v>
      </c>
      <c r="I459">
        <v>-1.3955280000000001E-4</v>
      </c>
      <c r="J459">
        <v>1.17165741E-2</v>
      </c>
      <c r="K459">
        <v>-5.6615227000000002E-3</v>
      </c>
      <c r="L459">
        <v>-3.7916140000000001E-4</v>
      </c>
      <c r="M459">
        <v>5.8808714000000003E-3</v>
      </c>
      <c r="N459">
        <v>9.1596973000000002E-3</v>
      </c>
      <c r="O459" t="s">
        <v>1152</v>
      </c>
    </row>
    <row r="460" spans="1:15" x14ac:dyDescent="0.3">
      <c r="A460" s="70">
        <v>42565</v>
      </c>
      <c r="B460">
        <v>186.68397521969999</v>
      </c>
      <c r="C460">
        <v>111.04936218260001</v>
      </c>
      <c r="D460">
        <v>22.608337402299998</v>
      </c>
      <c r="E460">
        <v>1.3089780807</v>
      </c>
      <c r="F460">
        <v>24.882768631000001</v>
      </c>
      <c r="G460">
        <v>127.33000183110001</v>
      </c>
      <c r="H460" t="s">
        <v>1153</v>
      </c>
      <c r="I460">
        <v>5.5679578000000004E-3</v>
      </c>
      <c r="J460">
        <v>-1.46495167E-2</v>
      </c>
      <c r="K460">
        <v>1.96263861E-2</v>
      </c>
      <c r="L460">
        <v>1.0179219E-2</v>
      </c>
      <c r="M460">
        <v>-1.15268291E-2</v>
      </c>
      <c r="N460">
        <v>-7.7450451999999999E-3</v>
      </c>
      <c r="O460" t="s">
        <v>1154</v>
      </c>
    </row>
    <row r="461" spans="1:15" x14ac:dyDescent="0.3">
      <c r="A461" s="70">
        <v>42566</v>
      </c>
      <c r="B461">
        <v>186.4334411621</v>
      </c>
      <c r="C461">
        <v>110.0946731567</v>
      </c>
      <c r="D461">
        <v>22.606044769299999</v>
      </c>
      <c r="E461">
        <v>1.2937573195000001</v>
      </c>
      <c r="F461">
        <v>24.923025131199999</v>
      </c>
      <c r="G461">
        <v>126.8399963379</v>
      </c>
      <c r="H461" t="s">
        <v>1155</v>
      </c>
      <c r="I461">
        <v>-1.3429236E-3</v>
      </c>
      <c r="J461">
        <v>-8.6341461000000001E-3</v>
      </c>
      <c r="K461">
        <v>-1.014117E-4</v>
      </c>
      <c r="L461">
        <v>-1.16961062E-2</v>
      </c>
      <c r="M461">
        <v>1.6165392E-3</v>
      </c>
      <c r="N461">
        <v>-3.8557352E-3</v>
      </c>
      <c r="O461" t="s">
        <v>1156</v>
      </c>
    </row>
    <row r="462" spans="1:15" x14ac:dyDescent="0.3">
      <c r="A462" s="70">
        <v>42569</v>
      </c>
      <c r="B462">
        <v>186.9344177246</v>
      </c>
      <c r="C462">
        <v>109.9912948608</v>
      </c>
      <c r="D462">
        <v>22.846347808800001</v>
      </c>
      <c r="E462">
        <v>1.3003860711999999</v>
      </c>
      <c r="F462">
        <v>25.037071227999999</v>
      </c>
      <c r="G462">
        <v>127.0400009155</v>
      </c>
      <c r="H462" t="s">
        <v>1157</v>
      </c>
      <c r="I462">
        <v>2.6835564999999999E-3</v>
      </c>
      <c r="J462">
        <v>-9.3943569999999999E-4</v>
      </c>
      <c r="K462">
        <v>1.05739331E-2</v>
      </c>
      <c r="L462">
        <v>5.1105626999999997E-3</v>
      </c>
      <c r="M462">
        <v>4.5654954000000003E-3</v>
      </c>
      <c r="N462">
        <v>1.5755839000000001E-3</v>
      </c>
      <c r="O462" t="s">
        <v>1158</v>
      </c>
    </row>
    <row r="463" spans="1:15" x14ac:dyDescent="0.3">
      <c r="A463" s="70">
        <v>42570</v>
      </c>
      <c r="B463">
        <v>186.74447631839999</v>
      </c>
      <c r="C463">
        <v>110.61181640620001</v>
      </c>
      <c r="D463">
        <v>22.855495452900001</v>
      </c>
      <c r="E463">
        <v>1.3138878345</v>
      </c>
      <c r="F463">
        <v>24.9364395142</v>
      </c>
      <c r="G463">
        <v>127.2099990845</v>
      </c>
      <c r="H463" t="s">
        <v>1159</v>
      </c>
      <c r="I463">
        <v>-1.0166024000000001E-3</v>
      </c>
      <c r="J463">
        <v>5.6256975000000004E-3</v>
      </c>
      <c r="K463">
        <v>4.0031840000000001E-4</v>
      </c>
      <c r="L463">
        <v>1.03293564E-2</v>
      </c>
      <c r="M463">
        <v>-4.0274077E-3</v>
      </c>
      <c r="N463">
        <v>1.3372523E-3</v>
      </c>
      <c r="O463" t="s">
        <v>1160</v>
      </c>
    </row>
    <row r="464" spans="1:15" x14ac:dyDescent="0.3">
      <c r="A464" s="70">
        <v>42571</v>
      </c>
      <c r="B464">
        <v>187.52183532710001</v>
      </c>
      <c r="C464">
        <v>110.0072021484</v>
      </c>
      <c r="D464">
        <v>22.876092910800001</v>
      </c>
      <c r="E464">
        <v>1.3310726880999999</v>
      </c>
      <c r="F464">
        <v>24.788846969600002</v>
      </c>
      <c r="G464">
        <v>125.38999938960001</v>
      </c>
      <c r="H464" t="s">
        <v>1161</v>
      </c>
      <c r="I464">
        <v>4.1540481000000001E-3</v>
      </c>
      <c r="J464">
        <v>-5.4810848000000001E-3</v>
      </c>
      <c r="K464">
        <v>9.0079790000000004E-4</v>
      </c>
      <c r="L464">
        <v>1.2994594999999999E-2</v>
      </c>
      <c r="M464">
        <v>-5.9363348999999996E-3</v>
      </c>
      <c r="N464">
        <v>-1.4410381599999999E-2</v>
      </c>
      <c r="O464" t="s">
        <v>1162</v>
      </c>
    </row>
    <row r="465" spans="1:15" x14ac:dyDescent="0.3">
      <c r="A465" s="70">
        <v>42572</v>
      </c>
      <c r="B465">
        <v>186.8134765625</v>
      </c>
      <c r="C465">
        <v>110.22997283940001</v>
      </c>
      <c r="D465">
        <v>22.754802703900001</v>
      </c>
      <c r="E465">
        <v>1.3065233231</v>
      </c>
      <c r="F465">
        <v>24.909605026200001</v>
      </c>
      <c r="G465">
        <v>127.3000030518</v>
      </c>
      <c r="H465" t="s">
        <v>1163</v>
      </c>
      <c r="I465">
        <v>-3.7846262000000002E-3</v>
      </c>
      <c r="J465">
        <v>2.0230078000000001E-3</v>
      </c>
      <c r="K465">
        <v>-5.3161566E-3</v>
      </c>
      <c r="L465">
        <v>-1.86154922E-2</v>
      </c>
      <c r="M465">
        <v>4.8596400999999997E-3</v>
      </c>
      <c r="N465">
        <v>1.51176542E-2</v>
      </c>
      <c r="O465" t="s">
        <v>1164</v>
      </c>
    </row>
    <row r="466" spans="1:15" x14ac:dyDescent="0.3">
      <c r="A466" s="70">
        <v>42573</v>
      </c>
      <c r="B466">
        <v>187.65144348140001</v>
      </c>
      <c r="C466">
        <v>110.4208679199</v>
      </c>
      <c r="D466">
        <v>22.578586578399999</v>
      </c>
      <c r="E466">
        <v>1.3421200514</v>
      </c>
      <c r="F466">
        <v>25.2920055389</v>
      </c>
      <c r="G466">
        <v>126.3499984741</v>
      </c>
      <c r="H466" t="s">
        <v>1165</v>
      </c>
      <c r="I466">
        <v>4.4755504000000002E-3</v>
      </c>
      <c r="J466">
        <v>1.7302914E-3</v>
      </c>
      <c r="K466">
        <v>-7.7742703999999999E-3</v>
      </c>
      <c r="L466">
        <v>2.6880834199999998E-2</v>
      </c>
      <c r="M466">
        <v>1.5234886099999999E-2</v>
      </c>
      <c r="N466">
        <v>-7.4907078000000004E-3</v>
      </c>
      <c r="O466" t="s">
        <v>1166</v>
      </c>
    </row>
    <row r="467" spans="1:15" x14ac:dyDescent="0.3">
      <c r="A467" s="70">
        <v>42576</v>
      </c>
      <c r="B467">
        <v>187.14181518550001</v>
      </c>
      <c r="C467">
        <v>110.3413391113</v>
      </c>
      <c r="D467">
        <v>22.276494979900001</v>
      </c>
      <c r="E467">
        <v>1.3669149876</v>
      </c>
      <c r="F467">
        <v>25.177951812700002</v>
      </c>
      <c r="G467">
        <v>125.4700012207</v>
      </c>
      <c r="H467" t="s">
        <v>1167</v>
      </c>
      <c r="I467">
        <v>-2.7195186E-3</v>
      </c>
      <c r="J467">
        <v>-7.20493E-4</v>
      </c>
      <c r="K467">
        <v>-1.34698748E-2</v>
      </c>
      <c r="L467">
        <v>1.8305875100000001E-2</v>
      </c>
      <c r="M467">
        <v>-4.5196756999999997E-3</v>
      </c>
      <c r="N467">
        <v>-6.9891259000000004E-3</v>
      </c>
      <c r="O467" t="s">
        <v>1168</v>
      </c>
    </row>
    <row r="468" spans="1:15" x14ac:dyDescent="0.3">
      <c r="A468" s="70">
        <v>42577</v>
      </c>
      <c r="B468">
        <v>187.2281036377</v>
      </c>
      <c r="C468">
        <v>110.51634979249999</v>
      </c>
      <c r="D468">
        <v>22.123174667400001</v>
      </c>
      <c r="E468">
        <v>1.3902368545999999</v>
      </c>
      <c r="F468">
        <v>25.043787002599998</v>
      </c>
      <c r="G468">
        <v>126</v>
      </c>
      <c r="H468" t="s">
        <v>1169</v>
      </c>
      <c r="I468">
        <v>4.6097960000000002E-4</v>
      </c>
      <c r="J468">
        <v>1.5848278999999999E-3</v>
      </c>
      <c r="K468">
        <v>-6.9063991999999998E-3</v>
      </c>
      <c r="L468">
        <v>1.6917764799999999E-2</v>
      </c>
      <c r="M468">
        <v>-5.3429106000000004E-3</v>
      </c>
      <c r="N468">
        <v>4.2152111000000004E-3</v>
      </c>
      <c r="O468" t="s">
        <v>1170</v>
      </c>
    </row>
    <row r="469" spans="1:15" x14ac:dyDescent="0.3">
      <c r="A469" s="70">
        <v>42578</v>
      </c>
      <c r="B469">
        <v>187.0294494629</v>
      </c>
      <c r="C469">
        <v>111.8926315308</v>
      </c>
      <c r="D469">
        <v>23.560358047499999</v>
      </c>
      <c r="E469">
        <v>1.3762435913</v>
      </c>
      <c r="F469">
        <v>24.835817337000002</v>
      </c>
      <c r="G469">
        <v>128.0299987793</v>
      </c>
      <c r="H469" t="s">
        <v>1171</v>
      </c>
      <c r="I469">
        <v>-1.0615907999999999E-3</v>
      </c>
      <c r="J469">
        <v>1.23762925E-2</v>
      </c>
      <c r="K469">
        <v>6.2939869300000006E-2</v>
      </c>
      <c r="L469">
        <v>-1.0116379199999999E-2</v>
      </c>
      <c r="M469">
        <v>-8.3389142000000003E-3</v>
      </c>
      <c r="N469">
        <v>1.5982695000000002E-2</v>
      </c>
      <c r="O469" t="s">
        <v>1172</v>
      </c>
    </row>
    <row r="470" spans="1:15" x14ac:dyDescent="0.3">
      <c r="A470" s="70">
        <v>42579</v>
      </c>
      <c r="B470">
        <v>187.24542236330001</v>
      </c>
      <c r="C470">
        <v>111.6857833862</v>
      </c>
      <c r="D470">
        <v>23.878467559800001</v>
      </c>
      <c r="E470">
        <v>1.3791899680999999</v>
      </c>
      <c r="F470">
        <v>24.9833965302</v>
      </c>
      <c r="G470">
        <v>127.6600036621</v>
      </c>
      <c r="H470" t="s">
        <v>1173</v>
      </c>
      <c r="I470">
        <v>1.1540872000000001E-3</v>
      </c>
      <c r="J470">
        <v>-1.8503414000000001E-3</v>
      </c>
      <c r="K470">
        <v>1.3411558000000001E-2</v>
      </c>
      <c r="L470">
        <v>2.1385948E-3</v>
      </c>
      <c r="M470">
        <v>5.9246066999999996E-3</v>
      </c>
      <c r="N470">
        <v>-2.8940934000000001E-3</v>
      </c>
      <c r="O470" t="s">
        <v>1174</v>
      </c>
    </row>
    <row r="471" spans="1:15" x14ac:dyDescent="0.3">
      <c r="A471" s="70">
        <v>42580</v>
      </c>
      <c r="B471">
        <v>187.54774475100001</v>
      </c>
      <c r="C471">
        <v>112.6165466309</v>
      </c>
      <c r="D471">
        <v>23.8487167358</v>
      </c>
      <c r="E471">
        <v>1.4017750025</v>
      </c>
      <c r="F471">
        <v>25.298713684100001</v>
      </c>
      <c r="G471">
        <v>128.97999572750001</v>
      </c>
      <c r="H471" t="s">
        <v>1175</v>
      </c>
      <c r="I471">
        <v>1.6132761999999999E-3</v>
      </c>
      <c r="J471">
        <v>8.2992324000000003E-3</v>
      </c>
      <c r="K471">
        <v>-1.2467037000000001E-3</v>
      </c>
      <c r="L471">
        <v>1.6242945299999999E-2</v>
      </c>
      <c r="M471">
        <v>1.2542086500000001E-2</v>
      </c>
      <c r="N471">
        <v>1.02868119E-2</v>
      </c>
      <c r="O471" t="s">
        <v>1176</v>
      </c>
    </row>
    <row r="472" spans="1:15" x14ac:dyDescent="0.3">
      <c r="A472" s="70">
        <v>42583</v>
      </c>
      <c r="B472">
        <v>187.39225769039999</v>
      </c>
      <c r="C472">
        <v>111.395614624</v>
      </c>
      <c r="D472">
        <v>24.269805908199999</v>
      </c>
      <c r="E472">
        <v>1.3926920891000001</v>
      </c>
      <c r="F472">
        <v>25.224920272799999</v>
      </c>
      <c r="G472">
        <v>129.2200012207</v>
      </c>
      <c r="H472" t="s">
        <v>1177</v>
      </c>
      <c r="I472">
        <v>-8.2939709999999998E-4</v>
      </c>
      <c r="J472">
        <v>-1.0900694799999999E-2</v>
      </c>
      <c r="K472">
        <v>1.7502612300000001E-2</v>
      </c>
      <c r="L472">
        <v>-6.5006637000000001E-3</v>
      </c>
      <c r="M472">
        <v>-2.9211463E-3</v>
      </c>
      <c r="N472">
        <v>1.8590671000000001E-3</v>
      </c>
      <c r="O472" t="s">
        <v>1178</v>
      </c>
    </row>
    <row r="473" spans="1:15" x14ac:dyDescent="0.3">
      <c r="A473" s="70">
        <v>42584</v>
      </c>
      <c r="B473">
        <v>186.19161987300001</v>
      </c>
      <c r="C473">
        <v>110.2479171753</v>
      </c>
      <c r="D473">
        <v>23.9105052948</v>
      </c>
      <c r="E473">
        <v>1.3757528067</v>
      </c>
      <c r="F473">
        <v>24.929731368999999</v>
      </c>
      <c r="G473">
        <v>130.27000427249999</v>
      </c>
      <c r="H473" t="s">
        <v>1179</v>
      </c>
      <c r="I473">
        <v>-6.4276968000000004E-3</v>
      </c>
      <c r="J473">
        <v>-1.03563384E-2</v>
      </c>
      <c r="K473">
        <v>-1.4915108099999999E-2</v>
      </c>
      <c r="L473">
        <v>-1.22375517E-2</v>
      </c>
      <c r="M473">
        <v>-1.17712835E-2</v>
      </c>
      <c r="N473">
        <v>8.0928648999999998E-3</v>
      </c>
      <c r="O473" t="s">
        <v>1180</v>
      </c>
    </row>
    <row r="474" spans="1:15" x14ac:dyDescent="0.3">
      <c r="A474" s="70">
        <v>42585</v>
      </c>
      <c r="B474">
        <v>186.73580932620001</v>
      </c>
      <c r="C474">
        <v>110.31168365480001</v>
      </c>
      <c r="D474">
        <v>24.2103099823</v>
      </c>
      <c r="E474">
        <v>1.3794350624</v>
      </c>
      <c r="F474">
        <v>24.889480590800002</v>
      </c>
      <c r="G474">
        <v>129.64999389650001</v>
      </c>
      <c r="H474" t="s">
        <v>1181</v>
      </c>
      <c r="I474">
        <v>2.9184758000000001E-3</v>
      </c>
      <c r="J474">
        <v>5.7822449999999997E-4</v>
      </c>
      <c r="K474">
        <v>1.2460660300000001E-2</v>
      </c>
      <c r="L474">
        <v>2.6729632000000001E-3</v>
      </c>
      <c r="M474">
        <v>-1.6158741E-3</v>
      </c>
      <c r="N474">
        <v>-4.7707875999999996E-3</v>
      </c>
      <c r="O474" t="s">
        <v>1182</v>
      </c>
    </row>
    <row r="475" spans="1:15" x14ac:dyDescent="0.3">
      <c r="A475" s="70">
        <v>42586</v>
      </c>
      <c r="B475">
        <v>186.9344177246</v>
      </c>
      <c r="C475">
        <v>111.14054870610001</v>
      </c>
      <c r="D475">
        <v>24.3598594666</v>
      </c>
      <c r="E475">
        <v>1.4049665927999999</v>
      </c>
      <c r="F475">
        <v>24.795555114700001</v>
      </c>
      <c r="G475">
        <v>129.86999511720001</v>
      </c>
      <c r="H475" t="s">
        <v>1183</v>
      </c>
      <c r="I475">
        <v>1.0630144000000001E-3</v>
      </c>
      <c r="J475">
        <v>7.4857580999999999E-3</v>
      </c>
      <c r="K475">
        <v>6.1580990000000002E-3</v>
      </c>
      <c r="L475">
        <v>1.83394848E-2</v>
      </c>
      <c r="M475">
        <v>-3.7808401000000002E-3</v>
      </c>
      <c r="N475">
        <v>1.6954476000000001E-3</v>
      </c>
      <c r="O475" t="s">
        <v>1184</v>
      </c>
    </row>
    <row r="476" spans="1:15" x14ac:dyDescent="0.3">
      <c r="A476" s="70">
        <v>42587</v>
      </c>
      <c r="B476">
        <v>188.46336364749999</v>
      </c>
      <c r="C476">
        <v>109.9848861694</v>
      </c>
      <c r="D476">
        <v>24.730310440099998</v>
      </c>
      <c r="E476">
        <v>1.4287799596999999</v>
      </c>
      <c r="F476">
        <v>24.661384582499998</v>
      </c>
      <c r="G476">
        <v>127.5500030518</v>
      </c>
      <c r="H476" t="s">
        <v>1185</v>
      </c>
      <c r="I476">
        <v>8.1457826999999997E-3</v>
      </c>
      <c r="J476">
        <v>-1.0452647000000001E-2</v>
      </c>
      <c r="K476">
        <v>1.5092960799999999E-2</v>
      </c>
      <c r="L476">
        <v>1.6807379899999999E-2</v>
      </c>
      <c r="M476">
        <v>-5.4257647999999999E-3</v>
      </c>
      <c r="N476">
        <v>-1.8025444000000002E-2</v>
      </c>
      <c r="O476" t="s">
        <v>1186</v>
      </c>
    </row>
    <row r="477" spans="1:15" x14ac:dyDescent="0.3">
      <c r="A477" s="70">
        <v>42590</v>
      </c>
      <c r="B477">
        <v>188.35111999509999</v>
      </c>
      <c r="C477">
        <v>110.1921081543</v>
      </c>
      <c r="D477">
        <v>24.935094833400001</v>
      </c>
      <c r="E477">
        <v>1.4420362711000001</v>
      </c>
      <c r="F477">
        <v>24.580875396700002</v>
      </c>
      <c r="G477">
        <v>127.4400024414</v>
      </c>
      <c r="H477" t="s">
        <v>1187</v>
      </c>
      <c r="I477">
        <v>-5.9575019999999999E-4</v>
      </c>
      <c r="J477">
        <v>1.8823224E-3</v>
      </c>
      <c r="K477">
        <v>8.2466076000000006E-3</v>
      </c>
      <c r="L477">
        <v>9.2352868000000008E-3</v>
      </c>
      <c r="M477">
        <v>-3.2699254000000001E-3</v>
      </c>
      <c r="N477">
        <v>-8.6278380000000005E-4</v>
      </c>
      <c r="O477" t="s">
        <v>1188</v>
      </c>
    </row>
    <row r="478" spans="1:15" x14ac:dyDescent="0.3">
      <c r="A478" s="70">
        <v>42591</v>
      </c>
      <c r="B478">
        <v>188.46336364749999</v>
      </c>
      <c r="C478">
        <v>111.2760314941</v>
      </c>
      <c r="D478">
        <v>25.036333084100001</v>
      </c>
      <c r="E478">
        <v>1.4457185267999999</v>
      </c>
      <c r="F478">
        <v>24.319229126</v>
      </c>
      <c r="G478">
        <v>127.9599990845</v>
      </c>
      <c r="H478" t="s">
        <v>1189</v>
      </c>
      <c r="I478">
        <v>5.9575019999999999E-4</v>
      </c>
      <c r="J478">
        <v>9.7886042999999999E-3</v>
      </c>
      <c r="K478">
        <v>4.0518510000000004E-3</v>
      </c>
      <c r="L478">
        <v>2.5502565E-3</v>
      </c>
      <c r="M478">
        <v>-1.07013582E-2</v>
      </c>
      <c r="N478">
        <v>4.0720232000000002E-3</v>
      </c>
      <c r="O478" t="s">
        <v>1190</v>
      </c>
    </row>
    <row r="479" spans="1:15" x14ac:dyDescent="0.3">
      <c r="A479" s="70">
        <v>42592</v>
      </c>
      <c r="B479">
        <v>187.9969177246</v>
      </c>
      <c r="C479">
        <v>111.7063751221</v>
      </c>
      <c r="D479">
        <v>24.8499584198</v>
      </c>
      <c r="E479">
        <v>1.4363895655000001</v>
      </c>
      <c r="F479">
        <v>24.171642303500001</v>
      </c>
      <c r="G479">
        <v>128.5599975586</v>
      </c>
      <c r="H479" t="s">
        <v>1191</v>
      </c>
      <c r="I479">
        <v>-2.4780631E-3</v>
      </c>
      <c r="J479">
        <v>3.8598933999999998E-3</v>
      </c>
      <c r="K479">
        <v>-7.4720139000000003E-3</v>
      </c>
      <c r="L479">
        <v>-6.4737294000000003E-3</v>
      </c>
      <c r="M479">
        <v>-6.0872191000000001E-3</v>
      </c>
      <c r="N479">
        <v>4.6779945000000002E-3</v>
      </c>
      <c r="O479" t="s">
        <v>1192</v>
      </c>
    </row>
    <row r="480" spans="1:15" x14ac:dyDescent="0.3">
      <c r="A480" s="70">
        <v>42593</v>
      </c>
      <c r="B480">
        <v>188.86935424800001</v>
      </c>
      <c r="C480">
        <v>110.7101135254</v>
      </c>
      <c r="D480">
        <v>24.8338546753</v>
      </c>
      <c r="E480">
        <v>1.4656034708000001</v>
      </c>
      <c r="F480">
        <v>24.419866561900001</v>
      </c>
      <c r="G480">
        <v>127.66999816889999</v>
      </c>
      <c r="H480" t="s">
        <v>1193</v>
      </c>
      <c r="I480">
        <v>4.6299610999999997E-3</v>
      </c>
      <c r="J480">
        <v>-8.9585827999999999E-3</v>
      </c>
      <c r="K480">
        <v>-6.4824920000000001E-4</v>
      </c>
      <c r="L480">
        <v>2.01343641E-2</v>
      </c>
      <c r="M480">
        <v>1.0216864000000001E-2</v>
      </c>
      <c r="N480">
        <v>-6.9469069E-3</v>
      </c>
      <c r="O480" t="s">
        <v>1194</v>
      </c>
    </row>
    <row r="481" spans="1:15" x14ac:dyDescent="0.3">
      <c r="A481" s="70">
        <v>42594</v>
      </c>
      <c r="B481">
        <v>188.7052154541</v>
      </c>
      <c r="C481">
        <v>111.64260101319999</v>
      </c>
      <c r="D481">
        <v>24.891378402699999</v>
      </c>
      <c r="E481">
        <v>1.5475988387999999</v>
      </c>
      <c r="F481">
        <v>24.325944900500001</v>
      </c>
      <c r="G481">
        <v>127.4000015259</v>
      </c>
      <c r="H481" t="s">
        <v>1195</v>
      </c>
      <c r="I481">
        <v>-8.6943779999999998E-4</v>
      </c>
      <c r="J481">
        <v>8.3875113000000008E-3</v>
      </c>
      <c r="K481">
        <v>2.3136645000000002E-3</v>
      </c>
      <c r="L481">
        <v>5.44375104E-2</v>
      </c>
      <c r="M481">
        <v>-3.8535321999999999E-3</v>
      </c>
      <c r="N481">
        <v>-2.1170403999999999E-3</v>
      </c>
      <c r="O481" t="s">
        <v>1196</v>
      </c>
    </row>
    <row r="482" spans="1:15" x14ac:dyDescent="0.3">
      <c r="A482" s="70">
        <v>42597</v>
      </c>
      <c r="B482">
        <v>189.2494354248</v>
      </c>
      <c r="C482">
        <v>110.59060668950001</v>
      </c>
      <c r="D482">
        <v>25.190492630000001</v>
      </c>
      <c r="E482">
        <v>1.5461260080000001</v>
      </c>
      <c r="F482">
        <v>23.762407302900002</v>
      </c>
      <c r="G482">
        <v>127.8399963379</v>
      </c>
      <c r="H482" t="s">
        <v>1197</v>
      </c>
      <c r="I482">
        <v>2.8798182000000002E-3</v>
      </c>
      <c r="J482">
        <v>-9.4675516000000005E-3</v>
      </c>
      <c r="K482">
        <v>1.19451521E-2</v>
      </c>
      <c r="L482">
        <v>-9.5214080000000003E-4</v>
      </c>
      <c r="M482">
        <v>-2.3438665300000001E-2</v>
      </c>
      <c r="N482">
        <v>3.4476983E-3</v>
      </c>
      <c r="O482" t="s">
        <v>1198</v>
      </c>
    </row>
    <row r="483" spans="1:15" x14ac:dyDescent="0.3">
      <c r="A483" s="70">
        <v>42598</v>
      </c>
      <c r="B483">
        <v>188.27334594729999</v>
      </c>
      <c r="C483">
        <v>110.2957687378</v>
      </c>
      <c r="D483">
        <v>25.167493820200001</v>
      </c>
      <c r="E483">
        <v>1.5367971658999999</v>
      </c>
      <c r="F483">
        <v>23.460519790599999</v>
      </c>
      <c r="G483">
        <v>128.4700012207</v>
      </c>
      <c r="H483" t="s">
        <v>1199</v>
      </c>
      <c r="I483">
        <v>-5.1710343999999998E-3</v>
      </c>
      <c r="J483">
        <v>-2.6695909000000002E-3</v>
      </c>
      <c r="K483">
        <v>-9.1341269999999997E-4</v>
      </c>
      <c r="L483">
        <v>-6.0519644000000001E-3</v>
      </c>
      <c r="M483">
        <v>-1.27858074E-2</v>
      </c>
      <c r="N483">
        <v>4.9159701999999996E-3</v>
      </c>
      <c r="O483" t="s">
        <v>1200</v>
      </c>
    </row>
    <row r="484" spans="1:15" x14ac:dyDescent="0.3">
      <c r="A484" s="70">
        <v>42599</v>
      </c>
      <c r="B484">
        <v>188.62753295900001</v>
      </c>
      <c r="C484">
        <v>110.9572219849</v>
      </c>
      <c r="D484">
        <v>25.130674362200001</v>
      </c>
      <c r="E484">
        <v>1.5012001990999999</v>
      </c>
      <c r="F484">
        <v>23.7288627625</v>
      </c>
      <c r="G484">
        <v>128.5</v>
      </c>
      <c r="H484" t="s">
        <v>1201</v>
      </c>
      <c r="I484">
        <v>1.8794708999999999E-3</v>
      </c>
      <c r="J484">
        <v>5.9791753999999999E-3</v>
      </c>
      <c r="K484">
        <v>-1.4640479000000001E-3</v>
      </c>
      <c r="L484">
        <v>-2.3435567399999999E-2</v>
      </c>
      <c r="M484">
        <v>1.13731458E-2</v>
      </c>
      <c r="N484">
        <v>2.334808E-4</v>
      </c>
      <c r="O484" t="s">
        <v>1202</v>
      </c>
    </row>
    <row r="485" spans="1:15" x14ac:dyDescent="0.3">
      <c r="A485" s="70">
        <v>42600</v>
      </c>
      <c r="B485">
        <v>189.05073547360001</v>
      </c>
      <c r="C485">
        <v>111.1325912476</v>
      </c>
      <c r="D485">
        <v>25.098457336399999</v>
      </c>
      <c r="E485">
        <v>1.5245226622000001</v>
      </c>
      <c r="F485">
        <v>23.8697547913</v>
      </c>
      <c r="G485">
        <v>129.11000061039999</v>
      </c>
      <c r="H485" t="s">
        <v>1203</v>
      </c>
      <c r="I485">
        <v>2.2410752E-3</v>
      </c>
      <c r="J485">
        <v>1.5792647E-3</v>
      </c>
      <c r="K485">
        <v>-1.2828026E-3</v>
      </c>
      <c r="L485">
        <v>1.54164317E-2</v>
      </c>
      <c r="M485">
        <v>5.9200223999999997E-3</v>
      </c>
      <c r="N485">
        <v>4.7358545999999996E-3</v>
      </c>
      <c r="O485" t="s">
        <v>1204</v>
      </c>
    </row>
    <row r="486" spans="1:15" x14ac:dyDescent="0.3">
      <c r="A486" s="70">
        <v>42601</v>
      </c>
      <c r="B486">
        <v>188.77436828610001</v>
      </c>
      <c r="C486">
        <v>110.5507659912</v>
      </c>
      <c r="D486">
        <v>25.162887573199999</v>
      </c>
      <c r="E486">
        <v>1.5284501314000001</v>
      </c>
      <c r="F486">
        <v>23.5812683105</v>
      </c>
      <c r="G486">
        <v>127.9700012207</v>
      </c>
      <c r="H486" t="s">
        <v>1205</v>
      </c>
      <c r="I486">
        <v>-1.4629374E-3</v>
      </c>
      <c r="J486">
        <v>-5.2491680000000002E-3</v>
      </c>
      <c r="K486">
        <v>2.5638101000000002E-3</v>
      </c>
      <c r="L486">
        <v>2.5728832999999999E-3</v>
      </c>
      <c r="M486">
        <v>-1.2159486400000001E-2</v>
      </c>
      <c r="N486">
        <v>-8.8688879000000005E-3</v>
      </c>
      <c r="O486" t="s">
        <v>1206</v>
      </c>
    </row>
    <row r="487" spans="1:15" x14ac:dyDescent="0.3">
      <c r="A487" s="70">
        <v>42604</v>
      </c>
      <c r="B487">
        <v>188.76573181149999</v>
      </c>
      <c r="C487">
        <v>111.48319244379999</v>
      </c>
      <c r="D487">
        <v>24.967309951800001</v>
      </c>
      <c r="E487">
        <v>1.5348330736</v>
      </c>
      <c r="F487">
        <v>23.762407302900002</v>
      </c>
      <c r="G487">
        <v>127.7799987793</v>
      </c>
      <c r="H487" t="s">
        <v>1207</v>
      </c>
      <c r="I487">
        <v>-4.5751299999999997E-5</v>
      </c>
      <c r="J487">
        <v>8.3990029000000008E-3</v>
      </c>
      <c r="K487">
        <v>-7.8028263999999998E-3</v>
      </c>
      <c r="L487">
        <v>4.1673923000000003E-3</v>
      </c>
      <c r="M487">
        <v>7.6521256000000003E-3</v>
      </c>
      <c r="N487">
        <v>-1.4858454000000001E-3</v>
      </c>
      <c r="O487" t="s">
        <v>1208</v>
      </c>
    </row>
    <row r="488" spans="1:15" x14ac:dyDescent="0.3">
      <c r="A488" s="70">
        <v>42605</v>
      </c>
      <c r="B488">
        <v>189.1457977295</v>
      </c>
      <c r="C488">
        <v>111.60283660890001</v>
      </c>
      <c r="D488">
        <v>25.0455379486</v>
      </c>
      <c r="E488">
        <v>1.5472538470999999</v>
      </c>
      <c r="F488">
        <v>23.655069351200002</v>
      </c>
      <c r="G488">
        <v>127.7600021362</v>
      </c>
      <c r="H488" t="s">
        <v>1209</v>
      </c>
      <c r="I488">
        <v>2.0114021999999999E-3</v>
      </c>
      <c r="J488">
        <v>1.0726281E-3</v>
      </c>
      <c r="K488">
        <v>3.1283185999999999E-3</v>
      </c>
      <c r="L488">
        <v>8.0600198000000001E-3</v>
      </c>
      <c r="M488">
        <v>-4.5273659999999997E-3</v>
      </c>
      <c r="N488">
        <v>-1.5650500000000001E-4</v>
      </c>
      <c r="O488" t="s">
        <v>1210</v>
      </c>
    </row>
    <row r="489" spans="1:15" x14ac:dyDescent="0.3">
      <c r="A489" s="70">
        <v>42606</v>
      </c>
      <c r="B489">
        <v>188.17834472659999</v>
      </c>
      <c r="C489">
        <v>111.3397598267</v>
      </c>
      <c r="D489">
        <v>24.856868743900002</v>
      </c>
      <c r="E489">
        <v>1.5233967304</v>
      </c>
      <c r="F489">
        <v>23.655069351200002</v>
      </c>
      <c r="G489">
        <v>126.3399963379</v>
      </c>
      <c r="H489" t="s">
        <v>1211</v>
      </c>
      <c r="I489">
        <v>-5.1279788999999999E-3</v>
      </c>
      <c r="J489">
        <v>-2.3600416E-3</v>
      </c>
      <c r="K489">
        <v>-7.5615633E-3</v>
      </c>
      <c r="L489">
        <v>-1.55391153E-2</v>
      </c>
      <c r="M489">
        <v>0</v>
      </c>
      <c r="N489">
        <v>-1.1176864099999999E-2</v>
      </c>
      <c r="O489" t="s">
        <v>1212</v>
      </c>
    </row>
    <row r="490" spans="1:15" x14ac:dyDescent="0.3">
      <c r="A490" s="70">
        <v>42607</v>
      </c>
      <c r="B490">
        <v>188.04878234860001</v>
      </c>
      <c r="C490">
        <v>110.9174118042</v>
      </c>
      <c r="D490">
        <v>24.751020431499999</v>
      </c>
      <c r="E490">
        <v>1.5133126974</v>
      </c>
      <c r="F490">
        <v>23.695322036699999</v>
      </c>
      <c r="G490">
        <v>126.2300033569</v>
      </c>
      <c r="H490" t="s">
        <v>1213</v>
      </c>
      <c r="I490">
        <v>-6.8874560000000004E-4</v>
      </c>
      <c r="J490">
        <v>-3.8005390999999999E-3</v>
      </c>
      <c r="K490">
        <v>-4.2674048000000001E-3</v>
      </c>
      <c r="L490">
        <v>-6.6414454999999999E-3</v>
      </c>
      <c r="M490">
        <v>1.7002053999999999E-3</v>
      </c>
      <c r="N490">
        <v>-8.7099010000000001E-4</v>
      </c>
      <c r="O490" t="s">
        <v>1214</v>
      </c>
    </row>
    <row r="491" spans="1:15" x14ac:dyDescent="0.3">
      <c r="A491" s="70">
        <v>42608</v>
      </c>
      <c r="B491">
        <v>187.6946105957</v>
      </c>
      <c r="C491">
        <v>110.27178955079999</v>
      </c>
      <c r="D491">
        <v>24.606058120699998</v>
      </c>
      <c r="E491">
        <v>1.5256098509</v>
      </c>
      <c r="F491">
        <v>23.252548217800001</v>
      </c>
      <c r="G491">
        <v>126.0500030518</v>
      </c>
      <c r="H491" t="s">
        <v>1215</v>
      </c>
      <c r="I491">
        <v>-1.8851794E-3</v>
      </c>
      <c r="J491">
        <v>-5.8377541000000002E-3</v>
      </c>
      <c r="K491">
        <v>-5.8740399999999996E-3</v>
      </c>
      <c r="L491">
        <v>8.0931451000000008E-3</v>
      </c>
      <c r="M491">
        <v>-1.8862919499999999E-2</v>
      </c>
      <c r="N491">
        <v>-1.4269885000000001E-3</v>
      </c>
      <c r="O491" t="s">
        <v>1216</v>
      </c>
    </row>
    <row r="492" spans="1:15" x14ac:dyDescent="0.3">
      <c r="A492" s="70">
        <v>42611</v>
      </c>
      <c r="B492">
        <v>188.61883544919999</v>
      </c>
      <c r="C492">
        <v>111.7462692261</v>
      </c>
      <c r="D492">
        <v>24.5784492493</v>
      </c>
      <c r="E492">
        <v>1.5246263741999999</v>
      </c>
      <c r="F492">
        <v>23.467226028399999</v>
      </c>
      <c r="G492">
        <v>126.3000030518</v>
      </c>
      <c r="H492" t="s">
        <v>1217</v>
      </c>
      <c r="I492">
        <v>4.9120047E-3</v>
      </c>
      <c r="J492">
        <v>1.32827155E-2</v>
      </c>
      <c r="K492">
        <v>-1.1226655000000001E-3</v>
      </c>
      <c r="L492">
        <v>-6.4485279999999996E-4</v>
      </c>
      <c r="M492">
        <v>9.1900838999999998E-3</v>
      </c>
      <c r="N492">
        <v>1.9813756999999999E-3</v>
      </c>
      <c r="O492" t="s">
        <v>1218</v>
      </c>
    </row>
    <row r="493" spans="1:15" x14ac:dyDescent="0.3">
      <c r="A493" s="70">
        <v>42612</v>
      </c>
      <c r="B493">
        <v>188.3079071045</v>
      </c>
      <c r="C493">
        <v>111.3158874512</v>
      </c>
      <c r="D493">
        <v>24.3897724152</v>
      </c>
      <c r="E493">
        <v>1.5157723427000001</v>
      </c>
      <c r="F493">
        <v>23.151905059800001</v>
      </c>
      <c r="G493">
        <v>125.0299987793</v>
      </c>
      <c r="H493" t="s">
        <v>1219</v>
      </c>
      <c r="I493">
        <v>-1.6498082000000001E-3</v>
      </c>
      <c r="J493">
        <v>-3.8588554000000001E-3</v>
      </c>
      <c r="K493">
        <v>-7.7061311000000002E-3</v>
      </c>
      <c r="L493">
        <v>-5.8242733000000001E-3</v>
      </c>
      <c r="M493">
        <v>-1.3527741500000001E-2</v>
      </c>
      <c r="N493">
        <v>-1.01063548E-2</v>
      </c>
      <c r="O493" t="s">
        <v>1220</v>
      </c>
    </row>
    <row r="494" spans="1:15" x14ac:dyDescent="0.3">
      <c r="A494" s="70">
        <v>42613</v>
      </c>
      <c r="B494">
        <v>187.7723236084</v>
      </c>
      <c r="C494">
        <v>111.4752502441</v>
      </c>
      <c r="D494">
        <v>24.412790298499999</v>
      </c>
      <c r="E494">
        <v>1.5086398125</v>
      </c>
      <c r="F494">
        <v>23.333045959500001</v>
      </c>
      <c r="G494">
        <v>124.7799987793</v>
      </c>
      <c r="H494" t="s">
        <v>1221</v>
      </c>
      <c r="I494">
        <v>-2.8482426000000002E-3</v>
      </c>
      <c r="J494">
        <v>1.4306029000000001E-3</v>
      </c>
      <c r="K494">
        <v>9.4330640000000001E-4</v>
      </c>
      <c r="L494">
        <v>-4.7166478000000003E-3</v>
      </c>
      <c r="M494">
        <v>7.7935681000000003E-3</v>
      </c>
      <c r="N494">
        <v>-2.0015217999999999E-3</v>
      </c>
      <c r="O494" t="s">
        <v>1222</v>
      </c>
    </row>
    <row r="495" spans="1:15" x14ac:dyDescent="0.3">
      <c r="A495" s="70">
        <v>42614</v>
      </c>
      <c r="B495">
        <v>187.78100585940001</v>
      </c>
      <c r="C495">
        <v>111.5982666016</v>
      </c>
      <c r="D495">
        <v>24.5577411652</v>
      </c>
      <c r="E495">
        <v>1.5531561375</v>
      </c>
      <c r="F495">
        <v>23.104946136500001</v>
      </c>
      <c r="G495">
        <v>125.2900009155</v>
      </c>
      <c r="H495" t="s">
        <v>1223</v>
      </c>
      <c r="I495">
        <v>4.6237099999999998E-5</v>
      </c>
      <c r="J495">
        <v>1.1029222E-3</v>
      </c>
      <c r="K495">
        <v>5.9199394000000001E-3</v>
      </c>
      <c r="L495">
        <v>2.90806199E-2</v>
      </c>
      <c r="M495">
        <v>-9.8239242000000004E-3</v>
      </c>
      <c r="N495">
        <v>4.0788806999999998E-3</v>
      </c>
      <c r="O495" t="s">
        <v>1224</v>
      </c>
    </row>
    <row r="496" spans="1:15" x14ac:dyDescent="0.3">
      <c r="A496" s="70">
        <v>42615</v>
      </c>
      <c r="B496">
        <v>188.62753295900001</v>
      </c>
      <c r="C496">
        <v>110.68798828120001</v>
      </c>
      <c r="D496">
        <v>24.787836074800001</v>
      </c>
      <c r="E496">
        <v>1.5379076004000001</v>
      </c>
      <c r="F496">
        <v>23.500772476200002</v>
      </c>
      <c r="G496">
        <v>126.5699996948</v>
      </c>
      <c r="H496" t="s">
        <v>1225</v>
      </c>
      <c r="I496">
        <v>4.4979241E-3</v>
      </c>
      <c r="J496">
        <v>-8.1901907000000006E-3</v>
      </c>
      <c r="K496">
        <v>9.3259250000000005E-3</v>
      </c>
      <c r="L496">
        <v>-9.8662869E-3</v>
      </c>
      <c r="M496">
        <v>1.69865789E-2</v>
      </c>
      <c r="N496">
        <v>1.01644548E-2</v>
      </c>
      <c r="O496" t="s">
        <v>1226</v>
      </c>
    </row>
    <row r="497" spans="1:15" x14ac:dyDescent="0.3">
      <c r="A497" s="70">
        <v>42619</v>
      </c>
      <c r="B497">
        <v>189.19760131839999</v>
      </c>
      <c r="C497">
        <v>111.4944229126</v>
      </c>
      <c r="D497">
        <v>24.780931472799999</v>
      </c>
      <c r="E497">
        <v>1.5524185896</v>
      </c>
      <c r="F497">
        <v>23.688610076900002</v>
      </c>
      <c r="G497">
        <v>128.71000671389999</v>
      </c>
      <c r="H497" t="s">
        <v>1227</v>
      </c>
      <c r="I497">
        <v>3.017633E-3</v>
      </c>
      <c r="J497">
        <v>7.2592439999999998E-3</v>
      </c>
      <c r="K497">
        <v>-2.7858679999999999E-4</v>
      </c>
      <c r="L497">
        <v>9.3913037000000008E-3</v>
      </c>
      <c r="M497">
        <v>7.9610532000000001E-3</v>
      </c>
      <c r="N497">
        <v>1.6766351400000001E-2</v>
      </c>
      <c r="O497" t="s">
        <v>1228</v>
      </c>
    </row>
    <row r="498" spans="1:15" x14ac:dyDescent="0.3">
      <c r="A498" s="70">
        <v>42620</v>
      </c>
      <c r="B498">
        <v>189.18034362789999</v>
      </c>
      <c r="C498">
        <v>111.4145812988</v>
      </c>
      <c r="D498">
        <v>24.932792663600001</v>
      </c>
      <c r="E498">
        <v>1.5295451879999999</v>
      </c>
      <c r="F498">
        <v>23.5394096375</v>
      </c>
      <c r="G498">
        <v>128.27000427249999</v>
      </c>
      <c r="H498" t="s">
        <v>1229</v>
      </c>
      <c r="I498">
        <v>-9.1219300000000003E-5</v>
      </c>
      <c r="J498">
        <v>-7.1636059999999997E-4</v>
      </c>
      <c r="K498">
        <v>6.1094462999999998E-3</v>
      </c>
      <c r="L498">
        <v>-1.4843666700000001E-2</v>
      </c>
      <c r="M498">
        <v>-6.3183227999999998E-3</v>
      </c>
      <c r="N498">
        <v>-3.4244131999999999E-3</v>
      </c>
      <c r="O498" t="s">
        <v>1230</v>
      </c>
    </row>
    <row r="499" spans="1:15" x14ac:dyDescent="0.3">
      <c r="A499" s="70">
        <v>42621</v>
      </c>
      <c r="B499">
        <v>188.74836730960001</v>
      </c>
      <c r="C499">
        <v>110.01737213129999</v>
      </c>
      <c r="D499">
        <v>24.279335022000001</v>
      </c>
      <c r="E499">
        <v>1.540612936</v>
      </c>
      <c r="F499">
        <v>23.695390701299999</v>
      </c>
      <c r="G499">
        <v>127.5899963379</v>
      </c>
      <c r="H499" t="s">
        <v>1231</v>
      </c>
      <c r="I499">
        <v>-2.2860211000000001E-3</v>
      </c>
      <c r="J499">
        <v>-1.26199285E-2</v>
      </c>
      <c r="K499">
        <v>-2.65583335E-2</v>
      </c>
      <c r="L499">
        <v>7.2099191999999996E-3</v>
      </c>
      <c r="M499">
        <v>6.6045217000000002E-3</v>
      </c>
      <c r="N499">
        <v>-5.3154813999999996E-3</v>
      </c>
      <c r="O499" t="s">
        <v>1232</v>
      </c>
    </row>
    <row r="500" spans="1:15" x14ac:dyDescent="0.3">
      <c r="A500" s="70">
        <v>42622</v>
      </c>
      <c r="B500">
        <v>184.23077392580001</v>
      </c>
      <c r="C500">
        <v>108.2049026489</v>
      </c>
      <c r="D500">
        <v>23.729413986200001</v>
      </c>
      <c r="E500">
        <v>1.4638776779</v>
      </c>
      <c r="F500">
        <v>22.806985855099999</v>
      </c>
      <c r="G500">
        <v>126.75</v>
      </c>
      <c r="H500" t="s">
        <v>1233</v>
      </c>
      <c r="I500">
        <v>-2.4225560199999999E-2</v>
      </c>
      <c r="J500">
        <v>-1.66116054E-2</v>
      </c>
      <c r="K500">
        <v>-2.2910202800000001E-2</v>
      </c>
      <c r="L500">
        <v>-5.1091488900000002E-2</v>
      </c>
      <c r="M500">
        <v>-3.8213657900000003E-2</v>
      </c>
      <c r="N500">
        <v>-6.6053268000000002E-3</v>
      </c>
      <c r="O500" t="s">
        <v>1234</v>
      </c>
    </row>
    <row r="501" spans="1:15" x14ac:dyDescent="0.3">
      <c r="A501" s="70">
        <v>42625</v>
      </c>
      <c r="B501">
        <v>186.87397766110001</v>
      </c>
      <c r="C501">
        <v>108.2607574463</v>
      </c>
      <c r="D501">
        <v>24.260927200299999</v>
      </c>
      <c r="E501">
        <v>1.4941289424999999</v>
      </c>
      <c r="F501">
        <v>23.200323104900001</v>
      </c>
      <c r="G501">
        <v>126.5899963379</v>
      </c>
      <c r="H501" t="s">
        <v>1235</v>
      </c>
      <c r="I501">
        <v>1.4245295599999999E-2</v>
      </c>
      <c r="J501">
        <v>5.1606150000000001E-4</v>
      </c>
      <c r="K501">
        <v>2.2151746999999999E-2</v>
      </c>
      <c r="L501">
        <v>2.0454531200000001E-2</v>
      </c>
      <c r="M501">
        <v>1.7099319299999999E-2</v>
      </c>
      <c r="N501">
        <v>-1.2631538E-3</v>
      </c>
      <c r="O501" t="s">
        <v>1236</v>
      </c>
    </row>
    <row r="502" spans="1:15" x14ac:dyDescent="0.3">
      <c r="A502" s="70">
        <v>42626</v>
      </c>
      <c r="B502">
        <v>184.18754577639999</v>
      </c>
      <c r="C502">
        <v>107.03112792970001</v>
      </c>
      <c r="D502">
        <v>24.838453292800001</v>
      </c>
      <c r="E502">
        <v>1.4724851847</v>
      </c>
      <c r="F502">
        <v>22.888366699199999</v>
      </c>
      <c r="G502">
        <v>125.75</v>
      </c>
      <c r="H502" t="s">
        <v>1237</v>
      </c>
      <c r="I502">
        <v>-1.44799644E-2</v>
      </c>
      <c r="J502">
        <v>-1.14230305E-2</v>
      </c>
      <c r="K502">
        <v>2.3525866199999999E-2</v>
      </c>
      <c r="L502">
        <v>-1.45918147E-2</v>
      </c>
      <c r="M502">
        <v>-1.3537428400000001E-2</v>
      </c>
      <c r="N502">
        <v>-6.6576797000000004E-3</v>
      </c>
      <c r="O502" t="s">
        <v>1238</v>
      </c>
    </row>
    <row r="503" spans="1:15" x14ac:dyDescent="0.3">
      <c r="A503" s="70">
        <v>42627</v>
      </c>
      <c r="B503">
        <v>184.11846923830001</v>
      </c>
      <c r="C503">
        <v>107.1908874512</v>
      </c>
      <c r="D503">
        <v>25.7174129486</v>
      </c>
      <c r="E503">
        <v>1.4855209589</v>
      </c>
      <c r="F503">
        <v>23.146070480300001</v>
      </c>
      <c r="G503">
        <v>126.1800003052</v>
      </c>
      <c r="H503" t="s">
        <v>1239</v>
      </c>
      <c r="I503">
        <v>-3.7510400000000002E-4</v>
      </c>
      <c r="J503">
        <v>1.4915325E-3</v>
      </c>
      <c r="K503">
        <v>3.4775320800000002E-2</v>
      </c>
      <c r="L503">
        <v>8.8139497000000004E-3</v>
      </c>
      <c r="M503">
        <v>1.11962474E-2</v>
      </c>
      <c r="N503">
        <v>3.4136523999999998E-3</v>
      </c>
      <c r="O503" t="s">
        <v>1240</v>
      </c>
    </row>
    <row r="504" spans="1:15" x14ac:dyDescent="0.3">
      <c r="A504" s="70">
        <v>42628</v>
      </c>
      <c r="B504">
        <v>185.95837402340001</v>
      </c>
      <c r="C504">
        <v>106.7277374268</v>
      </c>
      <c r="D504">
        <v>26.591756820699999</v>
      </c>
      <c r="E504">
        <v>1.5418428182999999</v>
      </c>
      <c r="F504">
        <v>23.519069671600001</v>
      </c>
      <c r="G504">
        <v>125.37000274659999</v>
      </c>
      <c r="H504" t="s">
        <v>1241</v>
      </c>
      <c r="I504">
        <v>9.9434481000000002E-3</v>
      </c>
      <c r="J504">
        <v>-4.3301581999999998E-3</v>
      </c>
      <c r="K504">
        <v>3.3432964699999998E-2</v>
      </c>
      <c r="L504">
        <v>3.7212811499999998E-2</v>
      </c>
      <c r="M504">
        <v>1.5986542999999999E-2</v>
      </c>
      <c r="N504">
        <v>-6.4400743000000002E-3</v>
      </c>
      <c r="O504" t="s">
        <v>1242</v>
      </c>
    </row>
    <row r="505" spans="1:15" x14ac:dyDescent="0.3">
      <c r="A505" s="70">
        <v>42629</v>
      </c>
      <c r="B505">
        <v>185.23950195309999</v>
      </c>
      <c r="C505">
        <v>107.5900268555</v>
      </c>
      <c r="D505">
        <v>26.442199707</v>
      </c>
      <c r="E505">
        <v>1.5455321073999999</v>
      </c>
      <c r="F505">
        <v>23.797126769999998</v>
      </c>
      <c r="G505">
        <v>125.0599975586</v>
      </c>
      <c r="H505" t="s">
        <v>1243</v>
      </c>
      <c r="I505">
        <v>-3.8732600999999999E-3</v>
      </c>
      <c r="J505">
        <v>8.0468746000000001E-3</v>
      </c>
      <c r="K505">
        <v>-5.6400660999999996E-3</v>
      </c>
      <c r="L505">
        <v>2.3899208000000001E-3</v>
      </c>
      <c r="M505">
        <v>1.1753282E-2</v>
      </c>
      <c r="N505">
        <v>-2.4757844000000001E-3</v>
      </c>
      <c r="O505" t="s">
        <v>1244</v>
      </c>
    </row>
    <row r="506" spans="1:15" x14ac:dyDescent="0.3">
      <c r="A506" s="70">
        <v>42632</v>
      </c>
      <c r="B506">
        <v>185.2742614746</v>
      </c>
      <c r="C506">
        <v>107.2387466431</v>
      </c>
      <c r="D506">
        <v>26.133880615199999</v>
      </c>
      <c r="E506">
        <v>1.5659455061000001</v>
      </c>
      <c r="F506">
        <v>23.8106822968</v>
      </c>
      <c r="G506">
        <v>125.3199996948</v>
      </c>
      <c r="H506" t="s">
        <v>1245</v>
      </c>
      <c r="I506">
        <v>1.8762879999999999E-4</v>
      </c>
      <c r="J506">
        <v>-3.2703303000000002E-3</v>
      </c>
      <c r="K506">
        <v>-1.1728627300000001E-2</v>
      </c>
      <c r="L506">
        <v>1.3121541699999999E-2</v>
      </c>
      <c r="M506">
        <v>5.6946649999999998E-4</v>
      </c>
      <c r="N506">
        <v>2.0768610000000002E-3</v>
      </c>
      <c r="O506" t="s">
        <v>1246</v>
      </c>
    </row>
    <row r="507" spans="1:15" x14ac:dyDescent="0.3">
      <c r="A507" s="70">
        <v>42633</v>
      </c>
      <c r="B507">
        <v>185.28289794919999</v>
      </c>
      <c r="C507">
        <v>107.6139678955</v>
      </c>
      <c r="D507">
        <v>26.131572723400001</v>
      </c>
      <c r="E507">
        <v>1.5516804457</v>
      </c>
      <c r="F507">
        <v>23.5801029205</v>
      </c>
      <c r="G507">
        <v>125.4400024414</v>
      </c>
      <c r="H507" t="s">
        <v>1247</v>
      </c>
      <c r="I507">
        <v>4.6613499999999997E-5</v>
      </c>
      <c r="J507">
        <v>3.4928265999999999E-3</v>
      </c>
      <c r="K507">
        <v>-8.8314199999999995E-5</v>
      </c>
      <c r="L507">
        <v>-9.1512967000000004E-3</v>
      </c>
      <c r="M507">
        <v>-9.7310560999999997E-3</v>
      </c>
      <c r="N507">
        <v>9.5711240000000001E-4</v>
      </c>
      <c r="O507" t="s">
        <v>1248</v>
      </c>
    </row>
    <row r="508" spans="1:15" x14ac:dyDescent="0.3">
      <c r="A508" s="70">
        <v>42634</v>
      </c>
      <c r="B508">
        <v>187.36654663089999</v>
      </c>
      <c r="C508">
        <v>108.4842834473</v>
      </c>
      <c r="D508">
        <v>26.1269760132</v>
      </c>
      <c r="E508">
        <v>1.5952135324000001</v>
      </c>
      <c r="F508">
        <v>24.041265487699999</v>
      </c>
      <c r="G508">
        <v>127.2699966431</v>
      </c>
      <c r="H508" t="s">
        <v>1249</v>
      </c>
      <c r="I508">
        <v>1.1183005500000001E-2</v>
      </c>
      <c r="J508">
        <v>8.0548570000000003E-3</v>
      </c>
      <c r="K508">
        <v>-1.759218E-4</v>
      </c>
      <c r="L508">
        <v>2.7669101299999999E-2</v>
      </c>
      <c r="M508">
        <v>1.9368489400000001E-2</v>
      </c>
      <c r="N508">
        <v>1.44832116E-2</v>
      </c>
      <c r="O508" t="s">
        <v>1250</v>
      </c>
    </row>
    <row r="509" spans="1:15" x14ac:dyDescent="0.3">
      <c r="A509" s="70">
        <v>42635</v>
      </c>
      <c r="B509">
        <v>188.54718017580001</v>
      </c>
      <c r="C509">
        <v>109.3466339111</v>
      </c>
      <c r="D509">
        <v>26.373168945300002</v>
      </c>
      <c r="E509">
        <v>1.5991485119</v>
      </c>
      <c r="F509">
        <v>24.292182922399999</v>
      </c>
      <c r="G509">
        <v>127.5699996948</v>
      </c>
      <c r="H509" t="s">
        <v>1251</v>
      </c>
      <c r="I509">
        <v>6.2814276000000002E-3</v>
      </c>
      <c r="J509">
        <v>7.9176544999999994E-3</v>
      </c>
      <c r="K509">
        <v>9.3788211999999999E-3</v>
      </c>
      <c r="L509">
        <v>2.4637041000000002E-3</v>
      </c>
      <c r="M509">
        <v>1.0382858999999999E-2</v>
      </c>
      <c r="N509">
        <v>2.3544435000000001E-3</v>
      </c>
      <c r="O509" t="s">
        <v>1252</v>
      </c>
    </row>
    <row r="510" spans="1:15" x14ac:dyDescent="0.3">
      <c r="A510" s="70">
        <v>42636</v>
      </c>
      <c r="B510">
        <v>187.51411437990001</v>
      </c>
      <c r="C510">
        <v>109.24281311039999</v>
      </c>
      <c r="D510">
        <v>25.9337005615</v>
      </c>
      <c r="E510">
        <v>1.5974261760999999</v>
      </c>
      <c r="F510">
        <v>24.210805892900002</v>
      </c>
      <c r="G510">
        <v>127.6500015259</v>
      </c>
      <c r="H510" t="s">
        <v>1253</v>
      </c>
      <c r="I510">
        <v>-5.4941490000000003E-3</v>
      </c>
      <c r="J510">
        <v>-9.4991599999999998E-4</v>
      </c>
      <c r="K510">
        <v>-1.68038626E-2</v>
      </c>
      <c r="L510">
        <v>-1.0776135E-3</v>
      </c>
      <c r="M510">
        <v>-3.3555502000000002E-3</v>
      </c>
      <c r="N510">
        <v>6.2692450000000001E-4</v>
      </c>
      <c r="O510" t="s">
        <v>1254</v>
      </c>
    </row>
    <row r="511" spans="1:15" x14ac:dyDescent="0.3">
      <c r="A511" s="70">
        <v>42639</v>
      </c>
      <c r="B511">
        <v>185.99481201169999</v>
      </c>
      <c r="C511">
        <v>109.93752288819999</v>
      </c>
      <c r="D511">
        <v>25.972803115800001</v>
      </c>
      <c r="E511">
        <v>1.5824240446</v>
      </c>
      <c r="F511">
        <v>24.251491546600001</v>
      </c>
      <c r="G511">
        <v>127.5500030518</v>
      </c>
      <c r="H511" t="s">
        <v>1255</v>
      </c>
      <c r="I511">
        <v>-8.1353384000000008E-3</v>
      </c>
      <c r="J511">
        <v>6.3391827999999999E-3</v>
      </c>
      <c r="K511">
        <v>1.5066537E-3</v>
      </c>
      <c r="L511">
        <v>-9.4358172000000001E-3</v>
      </c>
      <c r="M511">
        <v>1.6790646000000001E-3</v>
      </c>
      <c r="N511">
        <v>-7.8368709999999996E-4</v>
      </c>
      <c r="O511" t="s">
        <v>1256</v>
      </c>
    </row>
    <row r="512" spans="1:15" x14ac:dyDescent="0.3">
      <c r="A512" s="70">
        <v>42640</v>
      </c>
      <c r="B512">
        <v>187.14949035640001</v>
      </c>
      <c r="C512">
        <v>110.74392700200001</v>
      </c>
      <c r="D512">
        <v>26.021127700800001</v>
      </c>
      <c r="E512">
        <v>1.6365320683</v>
      </c>
      <c r="F512">
        <v>23.898841857899999</v>
      </c>
      <c r="G512">
        <v>126.62000274659999</v>
      </c>
      <c r="H512" t="s">
        <v>1257</v>
      </c>
      <c r="I512">
        <v>6.1889303000000001E-3</v>
      </c>
      <c r="J512">
        <v>7.3083415000000001E-3</v>
      </c>
      <c r="K512">
        <v>1.8588554000000001E-3</v>
      </c>
      <c r="L512">
        <v>3.3621533600000003E-2</v>
      </c>
      <c r="M512">
        <v>-1.4648122600000001E-2</v>
      </c>
      <c r="N512">
        <v>-7.3179717000000002E-3</v>
      </c>
      <c r="O512" t="s">
        <v>1258</v>
      </c>
    </row>
    <row r="513" spans="1:15" x14ac:dyDescent="0.3">
      <c r="A513" s="70">
        <v>42641</v>
      </c>
      <c r="B513">
        <v>188.07838439939999</v>
      </c>
      <c r="C513">
        <v>110.50439453120001</v>
      </c>
      <c r="D513">
        <v>26.219007492100001</v>
      </c>
      <c r="E513">
        <v>1.6424349546000001</v>
      </c>
      <c r="F513">
        <v>23.8106822968</v>
      </c>
      <c r="G513">
        <v>126.2200012207</v>
      </c>
      <c r="H513" t="s">
        <v>1259</v>
      </c>
      <c r="I513">
        <v>4.9511030999999997E-3</v>
      </c>
      <c r="J513">
        <v>-2.1652824999999999E-3</v>
      </c>
      <c r="K513">
        <v>7.5758125999999997E-3</v>
      </c>
      <c r="L513">
        <v>3.6004587999999998E-3</v>
      </c>
      <c r="M513">
        <v>-3.6956839999999999E-3</v>
      </c>
      <c r="N513">
        <v>-3.1640710000000001E-3</v>
      </c>
      <c r="O513" t="s">
        <v>1260</v>
      </c>
    </row>
    <row r="514" spans="1:15" x14ac:dyDescent="0.3">
      <c r="A514" s="70">
        <v>42642</v>
      </c>
      <c r="B514">
        <v>186.3768005371</v>
      </c>
      <c r="C514">
        <v>110.783821106</v>
      </c>
      <c r="D514">
        <v>25.8117427826</v>
      </c>
      <c r="E514">
        <v>1.6576838492999999</v>
      </c>
      <c r="F514">
        <v>23.6140155792</v>
      </c>
      <c r="G514">
        <v>126.0699996948</v>
      </c>
      <c r="H514" t="s">
        <v>1261</v>
      </c>
      <c r="I514">
        <v>-9.0883804000000002E-3</v>
      </c>
      <c r="J514">
        <v>2.5254550999999998E-3</v>
      </c>
      <c r="K514">
        <v>-1.56550895E-2</v>
      </c>
      <c r="L514">
        <v>9.2414873999999998E-3</v>
      </c>
      <c r="M514">
        <v>-8.2938996999999993E-3</v>
      </c>
      <c r="N514">
        <v>-1.1891200000000001E-3</v>
      </c>
      <c r="O514" t="s">
        <v>1262</v>
      </c>
    </row>
    <row r="515" spans="1:15" x14ac:dyDescent="0.3">
      <c r="A515" s="70">
        <v>42643</v>
      </c>
      <c r="B515">
        <v>187.7832183838</v>
      </c>
      <c r="C515">
        <v>109.7937545776</v>
      </c>
      <c r="D515">
        <v>26.011928558299999</v>
      </c>
      <c r="E515">
        <v>1.6852301358999999</v>
      </c>
      <c r="F515">
        <v>23.444469451900002</v>
      </c>
      <c r="G515">
        <v>125.63999938960001</v>
      </c>
      <c r="H515" t="s">
        <v>1263</v>
      </c>
      <c r="I515">
        <v>7.5177699000000004E-3</v>
      </c>
      <c r="J515">
        <v>-8.9770973000000004E-3</v>
      </c>
      <c r="K515">
        <v>7.7256885000000003E-3</v>
      </c>
      <c r="L515">
        <v>1.64807771E-2</v>
      </c>
      <c r="M515">
        <v>-7.2057934000000004E-3</v>
      </c>
      <c r="N515">
        <v>-3.4166359999999998E-3</v>
      </c>
      <c r="O515" t="s">
        <v>1264</v>
      </c>
    </row>
    <row r="516" spans="1:15" x14ac:dyDescent="0.3">
      <c r="A516" s="70">
        <v>42646</v>
      </c>
      <c r="B516">
        <v>187.3317565918</v>
      </c>
      <c r="C516">
        <v>109.43138122560001</v>
      </c>
      <c r="D516">
        <v>25.889976501500001</v>
      </c>
      <c r="E516">
        <v>1.6835083960999999</v>
      </c>
      <c r="F516">
        <v>23.0240058899</v>
      </c>
      <c r="G516">
        <v>125.3199996948</v>
      </c>
      <c r="H516" t="s">
        <v>1265</v>
      </c>
      <c r="I516">
        <v>-2.4070594000000002E-3</v>
      </c>
      <c r="J516">
        <v>-3.3059500999999998E-3</v>
      </c>
      <c r="K516">
        <v>-4.6993373999999997E-3</v>
      </c>
      <c r="L516">
        <v>-1.0221867E-3</v>
      </c>
      <c r="M516">
        <v>-1.80972168E-2</v>
      </c>
      <c r="N516">
        <v>-2.5502061999999998E-3</v>
      </c>
      <c r="O516" t="s">
        <v>1266</v>
      </c>
    </row>
    <row r="517" spans="1:15" x14ac:dyDescent="0.3">
      <c r="A517" s="70">
        <v>42647</v>
      </c>
      <c r="B517">
        <v>186.3768005371</v>
      </c>
      <c r="C517">
        <v>108.15158081049999</v>
      </c>
      <c r="D517">
        <v>26.000425338700001</v>
      </c>
      <c r="E517">
        <v>1.6798189878000001</v>
      </c>
      <c r="F517">
        <v>22.311922073400002</v>
      </c>
      <c r="G517">
        <v>120.9700012207</v>
      </c>
      <c r="H517" t="s">
        <v>1267</v>
      </c>
      <c r="I517">
        <v>-5.1107106000000003E-3</v>
      </c>
      <c r="J517">
        <v>-1.1763928200000001E-2</v>
      </c>
      <c r="K517">
        <v>4.2570109000000002E-3</v>
      </c>
      <c r="L517">
        <v>-2.1939046000000002E-3</v>
      </c>
      <c r="M517">
        <v>-3.1416248200000003E-2</v>
      </c>
      <c r="N517">
        <v>-3.5327872599999997E-2</v>
      </c>
      <c r="O517" t="s">
        <v>1268</v>
      </c>
    </row>
    <row r="518" spans="1:15" x14ac:dyDescent="0.3">
      <c r="A518" s="70">
        <v>42648</v>
      </c>
      <c r="B518">
        <v>187.2015991211</v>
      </c>
      <c r="C518">
        <v>107.64766693120001</v>
      </c>
      <c r="D518">
        <v>26.011928558299999</v>
      </c>
      <c r="E518">
        <v>1.6780973672999999</v>
      </c>
      <c r="F518">
        <v>22.142375946000001</v>
      </c>
      <c r="G518">
        <v>120.7799987793</v>
      </c>
      <c r="H518" t="s">
        <v>1269</v>
      </c>
      <c r="I518">
        <v>4.4156725000000004E-3</v>
      </c>
      <c r="J518">
        <v>-4.6702183E-3</v>
      </c>
      <c r="K518">
        <v>4.4232640000000002E-4</v>
      </c>
      <c r="L518">
        <v>-1.0254101000000001E-3</v>
      </c>
      <c r="M518">
        <v>-7.6279216000000004E-3</v>
      </c>
      <c r="N518">
        <v>-1.5718923E-3</v>
      </c>
      <c r="O518" t="s">
        <v>1270</v>
      </c>
    </row>
    <row r="519" spans="1:15" x14ac:dyDescent="0.3">
      <c r="A519" s="70">
        <v>42649</v>
      </c>
      <c r="B519">
        <v>187.3317565918</v>
      </c>
      <c r="C519">
        <v>107.04777526860001</v>
      </c>
      <c r="D519">
        <v>26.205205917400001</v>
      </c>
      <c r="E519">
        <v>1.6562082766999999</v>
      </c>
      <c r="F519">
        <v>22.040647506700001</v>
      </c>
      <c r="G519">
        <v>119.6600036621</v>
      </c>
      <c r="H519" t="s">
        <v>1271</v>
      </c>
      <c r="I519">
        <v>6.9503809999999996E-4</v>
      </c>
      <c r="J519">
        <v>-5.5883182000000002E-3</v>
      </c>
      <c r="K519">
        <v>7.4028666000000003E-3</v>
      </c>
      <c r="L519">
        <v>-1.31298131E-2</v>
      </c>
      <c r="M519">
        <v>-4.6048736E-3</v>
      </c>
      <c r="N519">
        <v>-9.3162802000000006E-3</v>
      </c>
      <c r="O519" t="s">
        <v>1272</v>
      </c>
    </row>
    <row r="520" spans="1:15" x14ac:dyDescent="0.3">
      <c r="A520" s="70">
        <v>42650</v>
      </c>
      <c r="B520">
        <v>186.68939208980001</v>
      </c>
      <c r="C520">
        <v>107.11976623539999</v>
      </c>
      <c r="D520">
        <v>26.2443122864</v>
      </c>
      <c r="E520">
        <v>1.6441565752</v>
      </c>
      <c r="F520">
        <v>21.8711051941</v>
      </c>
      <c r="G520">
        <v>119.7399978638</v>
      </c>
      <c r="H520" t="s">
        <v>1273</v>
      </c>
      <c r="I520">
        <v>-3.4349134000000001E-3</v>
      </c>
      <c r="J520">
        <v>6.7228649999999997E-4</v>
      </c>
      <c r="K520">
        <v>1.4912006E-3</v>
      </c>
      <c r="L520">
        <v>-7.3032864999999997E-3</v>
      </c>
      <c r="M520">
        <v>-7.7219944000000004E-3</v>
      </c>
      <c r="N520">
        <v>6.682891E-4</v>
      </c>
      <c r="O520" t="s">
        <v>1274</v>
      </c>
    </row>
    <row r="521" spans="1:15" x14ac:dyDescent="0.3">
      <c r="A521" s="70">
        <v>42653</v>
      </c>
      <c r="B521">
        <v>187.66174316409999</v>
      </c>
      <c r="C521">
        <v>106.4878311157</v>
      </c>
      <c r="D521">
        <v>26.702205658</v>
      </c>
      <c r="E521">
        <v>1.6503056288</v>
      </c>
      <c r="F521">
        <v>22.0474300385</v>
      </c>
      <c r="G521">
        <v>120.1600036621</v>
      </c>
      <c r="H521" t="s">
        <v>1275</v>
      </c>
      <c r="I521">
        <v>5.1948728E-3</v>
      </c>
      <c r="J521">
        <v>-5.9168023000000002E-3</v>
      </c>
      <c r="K521">
        <v>1.72968802E-2</v>
      </c>
      <c r="L521">
        <v>3.7329678000000001E-3</v>
      </c>
      <c r="M521">
        <v>8.0296754000000001E-3</v>
      </c>
      <c r="N521">
        <v>3.5015108000000001E-3</v>
      </c>
      <c r="O521" t="s">
        <v>1276</v>
      </c>
    </row>
    <row r="522" spans="1:15" x14ac:dyDescent="0.3">
      <c r="A522" s="70">
        <v>42654</v>
      </c>
      <c r="B522">
        <v>185.2915649414</v>
      </c>
      <c r="C522">
        <v>106.2479095459</v>
      </c>
      <c r="D522">
        <v>26.759721756000001</v>
      </c>
      <c r="E522">
        <v>1.626447916</v>
      </c>
      <c r="F522">
        <v>21.830417633100001</v>
      </c>
      <c r="G522">
        <v>119.5500030518</v>
      </c>
      <c r="H522" t="s">
        <v>1277</v>
      </c>
      <c r="I522">
        <v>-1.27104926E-2</v>
      </c>
      <c r="J522">
        <v>-2.2555840000000001E-3</v>
      </c>
      <c r="K522">
        <v>2.1516665000000002E-3</v>
      </c>
      <c r="L522">
        <v>-1.4562056E-2</v>
      </c>
      <c r="M522">
        <v>-9.8917420000000002E-3</v>
      </c>
      <c r="N522">
        <v>-5.0894991000000004E-3</v>
      </c>
      <c r="O522" t="s">
        <v>1278</v>
      </c>
    </row>
    <row r="523" spans="1:15" x14ac:dyDescent="0.3">
      <c r="A523" s="70">
        <v>42655</v>
      </c>
      <c r="B523">
        <v>185.53471374509999</v>
      </c>
      <c r="C523">
        <v>106.35186004640001</v>
      </c>
      <c r="D523">
        <v>26.9990253448</v>
      </c>
      <c r="E523">
        <v>1.6338267326</v>
      </c>
      <c r="F523">
        <v>22.054212570200001</v>
      </c>
      <c r="G523">
        <v>119.7399978638</v>
      </c>
      <c r="H523" t="s">
        <v>1279</v>
      </c>
      <c r="I523">
        <v>1.3113895E-3</v>
      </c>
      <c r="J523">
        <v>9.7789860000000004E-4</v>
      </c>
      <c r="K523">
        <v>8.9029295999999997E-3</v>
      </c>
      <c r="L523">
        <v>4.5265076999999997E-3</v>
      </c>
      <c r="M523">
        <v>1.0199328400000001E-2</v>
      </c>
      <c r="N523">
        <v>1.5879882000000001E-3</v>
      </c>
      <c r="O523" t="s">
        <v>1280</v>
      </c>
    </row>
    <row r="524" spans="1:15" x14ac:dyDescent="0.3">
      <c r="A524" s="70">
        <v>42656</v>
      </c>
      <c r="B524">
        <v>184.92697143550001</v>
      </c>
      <c r="C524">
        <v>106.7518463135</v>
      </c>
      <c r="D524">
        <v>26.916185379000002</v>
      </c>
      <c r="E524">
        <v>1.6072646379</v>
      </c>
      <c r="F524">
        <v>22.3797283173</v>
      </c>
      <c r="G524">
        <v>120.0299987793</v>
      </c>
      <c r="H524" t="s">
        <v>1281</v>
      </c>
      <c r="I524">
        <v>-3.2810025E-3</v>
      </c>
      <c r="J524">
        <v>3.7539163E-3</v>
      </c>
      <c r="K524">
        <v>-3.0729744000000002E-3</v>
      </c>
      <c r="L524">
        <v>-1.6391200599999999E-2</v>
      </c>
      <c r="M524">
        <v>1.4651933400000001E-2</v>
      </c>
      <c r="N524">
        <v>2.4189937000000002E-3</v>
      </c>
      <c r="O524" t="s">
        <v>1282</v>
      </c>
    </row>
    <row r="525" spans="1:15" x14ac:dyDescent="0.3">
      <c r="A525" s="70">
        <v>42657</v>
      </c>
      <c r="B525">
        <v>185.02249145510001</v>
      </c>
      <c r="C525">
        <v>105.25602722169999</v>
      </c>
      <c r="D525">
        <v>27.065750122099999</v>
      </c>
      <c r="E525">
        <v>1.6230053901999999</v>
      </c>
      <c r="F525">
        <v>22.325481414799999</v>
      </c>
      <c r="G525">
        <v>119.36000061039999</v>
      </c>
      <c r="H525" t="s">
        <v>1283</v>
      </c>
      <c r="I525">
        <v>5.1639500000000001E-4</v>
      </c>
      <c r="J525">
        <v>-1.4111210900000001E-2</v>
      </c>
      <c r="K525">
        <v>5.5413028E-3</v>
      </c>
      <c r="L525">
        <v>9.7458582000000005E-3</v>
      </c>
      <c r="M525">
        <v>-2.4268727999999999E-3</v>
      </c>
      <c r="N525">
        <v>-5.5975597999999996E-3</v>
      </c>
      <c r="O525" t="s">
        <v>1284</v>
      </c>
    </row>
    <row r="526" spans="1:15" x14ac:dyDescent="0.3">
      <c r="A526" s="70">
        <v>42660</v>
      </c>
      <c r="B526">
        <v>184.38005065920001</v>
      </c>
      <c r="C526">
        <v>105.9279174805</v>
      </c>
      <c r="D526">
        <v>27.047340393100001</v>
      </c>
      <c r="E526">
        <v>1.6136592626999999</v>
      </c>
      <c r="F526">
        <v>22.420429229700002</v>
      </c>
      <c r="G526">
        <v>119.6800003052</v>
      </c>
      <c r="H526" t="s">
        <v>1285</v>
      </c>
      <c r="I526">
        <v>-3.478273E-3</v>
      </c>
      <c r="J526">
        <v>6.3631023000000004E-3</v>
      </c>
      <c r="K526">
        <v>-6.8041689999999997E-4</v>
      </c>
      <c r="L526">
        <v>-5.7751757000000003E-3</v>
      </c>
      <c r="M526">
        <v>4.2438718999999996E-3</v>
      </c>
      <c r="N526">
        <v>2.6773752000000001E-3</v>
      </c>
      <c r="O526" t="s">
        <v>1286</v>
      </c>
    </row>
    <row r="527" spans="1:15" x14ac:dyDescent="0.3">
      <c r="A527" s="70">
        <v>42661</v>
      </c>
      <c r="B527">
        <v>185.53471374509999</v>
      </c>
      <c r="C527">
        <v>106.2718200684</v>
      </c>
      <c r="D527">
        <v>27.028930664099999</v>
      </c>
      <c r="E527">
        <v>1.6382539272000001</v>
      </c>
      <c r="F527">
        <v>22.657787323000001</v>
      </c>
      <c r="G527">
        <v>120.41999816889999</v>
      </c>
      <c r="H527" t="s">
        <v>1287</v>
      </c>
      <c r="I527">
        <v>6.2428804999999999E-3</v>
      </c>
      <c r="J527">
        <v>3.241313E-3</v>
      </c>
      <c r="K527">
        <v>-6.8088009999999995E-4</v>
      </c>
      <c r="L527">
        <v>1.5126562200000001E-2</v>
      </c>
      <c r="M527">
        <v>1.0531041600000001E-2</v>
      </c>
      <c r="N527">
        <v>6.1641001000000001E-3</v>
      </c>
      <c r="O527" t="s">
        <v>1288</v>
      </c>
    </row>
    <row r="528" spans="1:15" x14ac:dyDescent="0.3">
      <c r="A528" s="70">
        <v>42662</v>
      </c>
      <c r="B528">
        <v>186.0295715332</v>
      </c>
      <c r="C528">
        <v>106.3598937988</v>
      </c>
      <c r="D528">
        <v>26.948402404799999</v>
      </c>
      <c r="E528">
        <v>1.6348106861</v>
      </c>
      <c r="F528">
        <v>22.623878478999998</v>
      </c>
      <c r="G528">
        <v>121.11000061039999</v>
      </c>
      <c r="H528" t="s">
        <v>1289</v>
      </c>
      <c r="I528">
        <v>2.6636472E-3</v>
      </c>
      <c r="J528">
        <v>8.2841580000000005E-4</v>
      </c>
      <c r="K528">
        <v>-2.9837828000000002E-3</v>
      </c>
      <c r="L528">
        <v>-2.1039867999999998E-3</v>
      </c>
      <c r="M528">
        <v>-1.4976856000000001E-3</v>
      </c>
      <c r="N528">
        <v>5.7136117000000002E-3</v>
      </c>
      <c r="O528" t="s">
        <v>1290</v>
      </c>
    </row>
    <row r="529" spans="1:15" x14ac:dyDescent="0.3">
      <c r="A529" s="70">
        <v>42663</v>
      </c>
      <c r="B529">
        <v>185.68228149410001</v>
      </c>
      <c r="C529">
        <v>106.4718551636</v>
      </c>
      <c r="D529">
        <v>26.9345932007</v>
      </c>
      <c r="E529">
        <v>1.6657998562</v>
      </c>
      <c r="F529">
        <v>22.7730770111</v>
      </c>
      <c r="G529">
        <v>120.7399978638</v>
      </c>
      <c r="H529" t="s">
        <v>1291</v>
      </c>
      <c r="I529">
        <v>-1.8685987E-3</v>
      </c>
      <c r="J529">
        <v>1.0521116000000001E-3</v>
      </c>
      <c r="K529">
        <v>-5.1256260000000003E-4</v>
      </c>
      <c r="L529">
        <v>1.87783929E-2</v>
      </c>
      <c r="M529">
        <v>6.573087E-3</v>
      </c>
      <c r="N529">
        <v>-3.0597729E-3</v>
      </c>
      <c r="O529" t="s">
        <v>1292</v>
      </c>
    </row>
    <row r="530" spans="1:15" x14ac:dyDescent="0.3">
      <c r="A530" s="70">
        <v>42664</v>
      </c>
      <c r="B530">
        <v>185.7691192627</v>
      </c>
      <c r="C530">
        <v>106.6318283081</v>
      </c>
      <c r="D530">
        <v>26.828754425</v>
      </c>
      <c r="E530">
        <v>1.6611272097000001</v>
      </c>
      <c r="F530">
        <v>22.5967502594</v>
      </c>
      <c r="G530">
        <v>120.83000183110001</v>
      </c>
      <c r="H530" t="s">
        <v>1293</v>
      </c>
      <c r="I530">
        <v>4.6755929999999998E-4</v>
      </c>
      <c r="J530">
        <v>1.5013647000000001E-3</v>
      </c>
      <c r="K530">
        <v>-3.9372143999999998E-3</v>
      </c>
      <c r="L530">
        <v>-2.8089883000000002E-3</v>
      </c>
      <c r="M530">
        <v>-7.7729032999999999E-3</v>
      </c>
      <c r="N530">
        <v>7.4515849999999995E-4</v>
      </c>
      <c r="O530" t="s">
        <v>1294</v>
      </c>
    </row>
    <row r="531" spans="1:15" x14ac:dyDescent="0.3">
      <c r="A531" s="70">
        <v>42667</v>
      </c>
      <c r="B531">
        <v>186.55911254879999</v>
      </c>
      <c r="C531">
        <v>106.16790008540001</v>
      </c>
      <c r="D531">
        <v>27.0703487396</v>
      </c>
      <c r="E531">
        <v>1.7390919923999999</v>
      </c>
      <c r="F531">
        <v>22.739166259800001</v>
      </c>
      <c r="G531">
        <v>120.5599975586</v>
      </c>
      <c r="H531" t="s">
        <v>1295</v>
      </c>
      <c r="I531">
        <v>4.2435377999999998E-3</v>
      </c>
      <c r="J531">
        <v>-4.3602401000000001E-3</v>
      </c>
      <c r="K531">
        <v>8.9647478000000006E-3</v>
      </c>
      <c r="L531">
        <v>4.5866719700000003E-2</v>
      </c>
      <c r="M531">
        <v>6.2827215000000004E-3</v>
      </c>
      <c r="N531">
        <v>-2.2370800999999998E-3</v>
      </c>
      <c r="O531" t="s">
        <v>1296</v>
      </c>
    </row>
    <row r="532" spans="1:15" x14ac:dyDescent="0.3">
      <c r="A532" s="70">
        <v>42668</v>
      </c>
      <c r="B532">
        <v>185.9340209961</v>
      </c>
      <c r="C532">
        <v>106.44780731199999</v>
      </c>
      <c r="D532">
        <v>27.2084026337</v>
      </c>
      <c r="E532">
        <v>1.7676222323999999</v>
      </c>
      <c r="F532">
        <v>22.8544559479</v>
      </c>
      <c r="G532">
        <v>121.4700012207</v>
      </c>
      <c r="H532" t="s">
        <v>1297</v>
      </c>
      <c r="I532">
        <v>-3.3562612999999998E-3</v>
      </c>
      <c r="J532">
        <v>2.6329888E-3</v>
      </c>
      <c r="K532">
        <v>5.0868594999999997E-3</v>
      </c>
      <c r="L532">
        <v>1.62721384E-2</v>
      </c>
      <c r="M532">
        <v>5.0572834000000002E-3</v>
      </c>
      <c r="N532">
        <v>7.5197946999999996E-3</v>
      </c>
      <c r="O532" t="s">
        <v>1298</v>
      </c>
    </row>
    <row r="533" spans="1:15" x14ac:dyDescent="0.3">
      <c r="A533" s="70">
        <v>42669</v>
      </c>
      <c r="B533">
        <v>185.56077575680001</v>
      </c>
      <c r="C533">
        <v>105.72798156739999</v>
      </c>
      <c r="D533">
        <v>26.596357345600001</v>
      </c>
      <c r="E533">
        <v>1.7747550011</v>
      </c>
      <c r="F533">
        <v>22.949398040799998</v>
      </c>
      <c r="G533">
        <v>120.7900009155</v>
      </c>
      <c r="H533" t="s">
        <v>1299</v>
      </c>
      <c r="I533">
        <v>-2.0094244999999998E-3</v>
      </c>
      <c r="J533">
        <v>-6.7852086999999998E-3</v>
      </c>
      <c r="K533">
        <v>-2.2751581399999998E-2</v>
      </c>
      <c r="L533">
        <v>4.0271138999999996E-3</v>
      </c>
      <c r="M533">
        <v>4.1456000000000002E-3</v>
      </c>
      <c r="N533">
        <v>-5.6138205999999996E-3</v>
      </c>
      <c r="O533" t="s">
        <v>1300</v>
      </c>
    </row>
    <row r="534" spans="1:15" x14ac:dyDescent="0.3">
      <c r="A534" s="70">
        <v>42670</v>
      </c>
      <c r="B534">
        <v>185.06587219240001</v>
      </c>
      <c r="C534">
        <v>104.5761871338</v>
      </c>
      <c r="D534">
        <v>26.340957641599999</v>
      </c>
      <c r="E534">
        <v>1.7383543253</v>
      </c>
      <c r="F534">
        <v>22.840888977100001</v>
      </c>
      <c r="G534">
        <v>121.0100021362</v>
      </c>
      <c r="H534" t="s">
        <v>1301</v>
      </c>
      <c r="I534">
        <v>-2.6706328999999999E-3</v>
      </c>
      <c r="J534">
        <v>-1.09537149E-2</v>
      </c>
      <c r="K534">
        <v>-9.6492118999999994E-3</v>
      </c>
      <c r="L534">
        <v>-2.07235102E-2</v>
      </c>
      <c r="M534">
        <v>-4.7394009999999999E-3</v>
      </c>
      <c r="N534">
        <v>1.8196963000000001E-3</v>
      </c>
      <c r="O534" t="s">
        <v>1302</v>
      </c>
    </row>
    <row r="535" spans="1:15" x14ac:dyDescent="0.3">
      <c r="A535" s="70">
        <v>42671</v>
      </c>
      <c r="B535">
        <v>184.51893615719999</v>
      </c>
      <c r="C535">
        <v>104.3442001343</v>
      </c>
      <c r="D535">
        <v>26.166091918900001</v>
      </c>
      <c r="E535">
        <v>1.7354030609</v>
      </c>
      <c r="F535">
        <v>22.929054260299999</v>
      </c>
      <c r="G535">
        <v>121.58000183110001</v>
      </c>
      <c r="H535" t="s">
        <v>1303</v>
      </c>
      <c r="I535">
        <v>-2.9597344E-3</v>
      </c>
      <c r="J535">
        <v>-2.2208181999999999E-3</v>
      </c>
      <c r="K535">
        <v>-6.6606816000000001E-3</v>
      </c>
      <c r="L535">
        <v>-1.6991774E-3</v>
      </c>
      <c r="M535">
        <v>3.8525453999999999E-3</v>
      </c>
      <c r="N535">
        <v>4.6992928999999998E-3</v>
      </c>
      <c r="O535" t="s">
        <v>1304</v>
      </c>
    </row>
    <row r="536" spans="1:15" x14ac:dyDescent="0.3">
      <c r="A536" s="70">
        <v>42674</v>
      </c>
      <c r="B536">
        <v>184.52760314939999</v>
      </c>
      <c r="C536">
        <v>104.9840545654</v>
      </c>
      <c r="D536">
        <v>26.124671935999999</v>
      </c>
      <c r="E536">
        <v>1.7501600981000001</v>
      </c>
      <c r="F536">
        <v>23.288490295399999</v>
      </c>
      <c r="G536">
        <v>121.9400024414</v>
      </c>
      <c r="H536" t="s">
        <v>1305</v>
      </c>
      <c r="I536">
        <v>4.6969599999999998E-5</v>
      </c>
      <c r="J536">
        <v>6.1134262999999996E-3</v>
      </c>
      <c r="K536">
        <v>-1.5842183E-3</v>
      </c>
      <c r="L536">
        <v>8.4675701999999999E-3</v>
      </c>
      <c r="M536">
        <v>1.5554408400000001E-2</v>
      </c>
      <c r="N536">
        <v>2.9566431000000002E-3</v>
      </c>
      <c r="O536" t="s">
        <v>1306</v>
      </c>
    </row>
    <row r="537" spans="1:15" x14ac:dyDescent="0.3">
      <c r="A537" s="70">
        <v>42675</v>
      </c>
      <c r="B537">
        <v>183.19062805179999</v>
      </c>
      <c r="C537">
        <v>104.9920959473</v>
      </c>
      <c r="D537">
        <v>25.652978897099999</v>
      </c>
      <c r="E537">
        <v>1.6982650757</v>
      </c>
      <c r="F537">
        <v>23.0579090118</v>
      </c>
      <c r="G537">
        <v>122.7300033569</v>
      </c>
      <c r="H537" t="s">
        <v>1307</v>
      </c>
      <c r="I537">
        <v>-7.2717687999999999E-3</v>
      </c>
      <c r="J537">
        <v>7.6593299999999997E-5</v>
      </c>
      <c r="K537">
        <v>-1.8220451499999998E-2</v>
      </c>
      <c r="L537">
        <v>-3.0100082100000002E-2</v>
      </c>
      <c r="M537">
        <v>-9.9504250000000006E-3</v>
      </c>
      <c r="N537">
        <v>6.4577074999999998E-3</v>
      </c>
      <c r="O537" t="s">
        <v>1308</v>
      </c>
    </row>
    <row r="538" spans="1:15" x14ac:dyDescent="0.3">
      <c r="A538" s="70">
        <v>42676</v>
      </c>
      <c r="B538">
        <v>182.08811950680001</v>
      </c>
      <c r="C538">
        <v>105.44891357420001</v>
      </c>
      <c r="D538">
        <v>25.6759872437</v>
      </c>
      <c r="E538">
        <v>1.6911329031</v>
      </c>
      <c r="F538">
        <v>22.9968757629</v>
      </c>
      <c r="G538">
        <v>123.63999938960001</v>
      </c>
      <c r="H538" t="s">
        <v>1309</v>
      </c>
      <c r="I538">
        <v>-6.0365510000000002E-3</v>
      </c>
      <c r="J538">
        <v>4.3415334999999996E-3</v>
      </c>
      <c r="K538">
        <v>8.9650540000000005E-4</v>
      </c>
      <c r="L538">
        <v>-4.2085250000000003E-3</v>
      </c>
      <c r="M538">
        <v>-2.6504644000000001E-3</v>
      </c>
      <c r="N538">
        <v>7.3872644000000003E-3</v>
      </c>
      <c r="O538" t="s">
        <v>1310</v>
      </c>
    </row>
    <row r="539" spans="1:15" x14ac:dyDescent="0.3">
      <c r="A539" s="70">
        <v>42677</v>
      </c>
      <c r="B539">
        <v>181.25465393069999</v>
      </c>
      <c r="C539">
        <v>104.6395111084</v>
      </c>
      <c r="D539">
        <v>25.4007759094</v>
      </c>
      <c r="E539">
        <v>1.6714571713999999</v>
      </c>
      <c r="F539">
        <v>23.1257324219</v>
      </c>
      <c r="G539">
        <v>124.3000030518</v>
      </c>
      <c r="H539" t="s">
        <v>1311</v>
      </c>
      <c r="I539">
        <v>-4.5877727999999998E-3</v>
      </c>
      <c r="J539">
        <v>-7.7053885000000003E-3</v>
      </c>
      <c r="K539">
        <v>-1.07764855E-2</v>
      </c>
      <c r="L539">
        <v>-1.17028575E-2</v>
      </c>
      <c r="M539">
        <v>5.5875849000000003E-3</v>
      </c>
      <c r="N539">
        <v>5.3239107000000001E-3</v>
      </c>
      <c r="O539" t="s">
        <v>1312</v>
      </c>
    </row>
    <row r="540" spans="1:15" x14ac:dyDescent="0.3">
      <c r="A540" s="70">
        <v>42678</v>
      </c>
      <c r="B540">
        <v>181.054977417</v>
      </c>
      <c r="C540">
        <v>105.5771484375</v>
      </c>
      <c r="D540">
        <v>25.171813964799998</v>
      </c>
      <c r="E540">
        <v>1.6618647575000001</v>
      </c>
      <c r="F540">
        <v>23.071472168</v>
      </c>
      <c r="G540">
        <v>124.38999938960001</v>
      </c>
      <c r="H540" t="s">
        <v>1313</v>
      </c>
      <c r="I540">
        <v>-1.1022425E-3</v>
      </c>
      <c r="J540">
        <v>8.9207348999999995E-3</v>
      </c>
      <c r="K540">
        <v>-9.0548460999999997E-3</v>
      </c>
      <c r="L540">
        <v>-5.7554839000000003E-3</v>
      </c>
      <c r="M540">
        <v>-2.3490719999999998E-3</v>
      </c>
      <c r="N540">
        <v>7.2376319999999995E-4</v>
      </c>
      <c r="O540" t="s">
        <v>1314</v>
      </c>
    </row>
    <row r="541" spans="1:15" x14ac:dyDescent="0.3">
      <c r="A541" s="70">
        <v>42681</v>
      </c>
      <c r="B541">
        <v>185.048538208</v>
      </c>
      <c r="C541">
        <v>104.6795501709</v>
      </c>
      <c r="D541">
        <v>25.534910201999999</v>
      </c>
      <c r="E541">
        <v>1.7528653144999999</v>
      </c>
      <c r="F541">
        <v>23.430902481099999</v>
      </c>
      <c r="G541">
        <v>122.1500015259</v>
      </c>
      <c r="H541" t="s">
        <v>1315</v>
      </c>
      <c r="I541">
        <v>2.1817431599999999E-2</v>
      </c>
      <c r="J541">
        <v>-8.5381699999999994E-3</v>
      </c>
      <c r="K541">
        <v>1.4321668399999999E-2</v>
      </c>
      <c r="L541">
        <v>5.3311451699999998E-2</v>
      </c>
      <c r="M541">
        <v>1.54588867E-2</v>
      </c>
      <c r="N541">
        <v>-1.8171976100000001E-2</v>
      </c>
      <c r="O541" t="s">
        <v>1316</v>
      </c>
    </row>
    <row r="542" spans="1:15" x14ac:dyDescent="0.3">
      <c r="A542" s="70">
        <v>42682</v>
      </c>
      <c r="B542">
        <v>185.88195800779999</v>
      </c>
      <c r="C542">
        <v>104.25481414790001</v>
      </c>
      <c r="D542">
        <v>25.685241699199999</v>
      </c>
      <c r="E542">
        <v>1.7501600981000001</v>
      </c>
      <c r="F542">
        <v>23.559761047399999</v>
      </c>
      <c r="G542">
        <v>121.63999938960001</v>
      </c>
      <c r="H542" t="s">
        <v>1317</v>
      </c>
      <c r="I542">
        <v>4.4936784999999998E-3</v>
      </c>
      <c r="J542">
        <v>-4.0657419999999998E-3</v>
      </c>
      <c r="K542">
        <v>5.8700306000000002E-3</v>
      </c>
      <c r="L542">
        <v>-1.5445032000000001E-3</v>
      </c>
      <c r="M542">
        <v>5.4844465000000002E-3</v>
      </c>
      <c r="N542">
        <v>-4.1839523999999996E-3</v>
      </c>
      <c r="O542" t="s">
        <v>1318</v>
      </c>
    </row>
    <row r="543" spans="1:15" x14ac:dyDescent="0.3">
      <c r="A543" s="70">
        <v>42683</v>
      </c>
      <c r="B543">
        <v>187.85270690920001</v>
      </c>
      <c r="C543">
        <v>99.831077575699993</v>
      </c>
      <c r="D543">
        <v>25.6436138153</v>
      </c>
      <c r="E543">
        <v>1.7206462622000001</v>
      </c>
      <c r="F543">
        <v>22.7730770111</v>
      </c>
      <c r="G543">
        <v>121.5599975586</v>
      </c>
      <c r="H543" t="s">
        <v>1319</v>
      </c>
      <c r="I543">
        <v>1.0546343999999999E-2</v>
      </c>
      <c r="J543">
        <v>-4.33585051E-2</v>
      </c>
      <c r="K543">
        <v>-1.6220074999999999E-3</v>
      </c>
      <c r="L543">
        <v>-1.70073143E-2</v>
      </c>
      <c r="M543">
        <v>-3.3961210999999998E-2</v>
      </c>
      <c r="N543">
        <v>-6.5790979999999998E-4</v>
      </c>
      <c r="O543" t="s">
        <v>1320</v>
      </c>
    </row>
    <row r="544" spans="1:15" x14ac:dyDescent="0.3">
      <c r="A544" s="70">
        <v>42684</v>
      </c>
      <c r="B544">
        <v>188.32153320309999</v>
      </c>
      <c r="C544">
        <v>98.3564910889</v>
      </c>
      <c r="D544">
        <v>24.928983688399999</v>
      </c>
      <c r="E544">
        <v>1.6667839288999999</v>
      </c>
      <c r="F544">
        <v>22.454338073700001</v>
      </c>
      <c r="G544">
        <v>119.75</v>
      </c>
      <c r="H544" t="s">
        <v>1321</v>
      </c>
      <c r="I544">
        <v>2.4926031E-3</v>
      </c>
      <c r="J544">
        <v>-1.48809909E-2</v>
      </c>
      <c r="K544">
        <v>-2.8263436499999999E-2</v>
      </c>
      <c r="L544">
        <v>-3.1803975499999998E-2</v>
      </c>
      <c r="M544">
        <v>-1.40951772E-2</v>
      </c>
      <c r="N544">
        <v>-1.50017117E-2</v>
      </c>
      <c r="O544" t="s">
        <v>1322</v>
      </c>
    </row>
    <row r="545" spans="1:15" x14ac:dyDescent="0.3">
      <c r="A545" s="70">
        <v>42685</v>
      </c>
      <c r="B545">
        <v>187.8874206543</v>
      </c>
      <c r="C545">
        <v>97.803497314500007</v>
      </c>
      <c r="D545">
        <v>25.076992034900002</v>
      </c>
      <c r="E545">
        <v>2.1635968685</v>
      </c>
      <c r="F545">
        <v>22.481464385999999</v>
      </c>
      <c r="G545">
        <v>117.0999984741</v>
      </c>
      <c r="H545" t="s">
        <v>1323</v>
      </c>
      <c r="I545">
        <v>-2.3078278E-3</v>
      </c>
      <c r="J545">
        <v>-5.6382063000000003E-3</v>
      </c>
      <c r="K545">
        <v>5.9196437000000003E-3</v>
      </c>
      <c r="L545">
        <v>0.26087607509999999</v>
      </c>
      <c r="M545">
        <v>1.2073364E-3</v>
      </c>
      <c r="N545">
        <v>-2.2377978699999999E-2</v>
      </c>
      <c r="O545" t="s">
        <v>1324</v>
      </c>
    </row>
    <row r="546" spans="1:15" x14ac:dyDescent="0.3">
      <c r="A546" s="70">
        <v>42688</v>
      </c>
      <c r="B546">
        <v>188.0350189209</v>
      </c>
      <c r="C546">
        <v>97.218460082999997</v>
      </c>
      <c r="D546">
        <v>24.447925567599999</v>
      </c>
      <c r="E546">
        <v>2.0571014880999998</v>
      </c>
      <c r="F546">
        <v>22.284790039099999</v>
      </c>
      <c r="G546">
        <v>116.11000061039999</v>
      </c>
      <c r="H546" t="s">
        <v>1325</v>
      </c>
      <c r="I546">
        <v>7.8525920000000003E-4</v>
      </c>
      <c r="J546">
        <v>-5.9997243000000002E-3</v>
      </c>
      <c r="K546">
        <v>-2.5405405299999999E-2</v>
      </c>
      <c r="L546">
        <v>-5.0474106300000002E-2</v>
      </c>
      <c r="M546">
        <v>-8.7867798999999996E-3</v>
      </c>
      <c r="N546">
        <v>-8.4902347E-3</v>
      </c>
      <c r="O546" t="s">
        <v>1326</v>
      </c>
    </row>
    <row r="547" spans="1:15" x14ac:dyDescent="0.3">
      <c r="A547" s="70">
        <v>42689</v>
      </c>
      <c r="B547">
        <v>189.50216674800001</v>
      </c>
      <c r="C547">
        <v>97.699302673299997</v>
      </c>
      <c r="D547">
        <v>24.771709442100001</v>
      </c>
      <c r="E547">
        <v>2.1198186874</v>
      </c>
      <c r="F547">
        <v>22.542499542200002</v>
      </c>
      <c r="G547">
        <v>117.12000274659999</v>
      </c>
      <c r="H547" t="s">
        <v>1327</v>
      </c>
      <c r="I547">
        <v>7.7722421E-3</v>
      </c>
      <c r="J547">
        <v>4.9338096000000001E-3</v>
      </c>
      <c r="K547">
        <v>1.3156885300000001E-2</v>
      </c>
      <c r="L547">
        <v>3.0032612899999998E-2</v>
      </c>
      <c r="M547">
        <v>1.1498011400000001E-2</v>
      </c>
      <c r="N547">
        <v>8.6610508000000003E-3</v>
      </c>
      <c r="O547" t="s">
        <v>1328</v>
      </c>
    </row>
    <row r="548" spans="1:15" x14ac:dyDescent="0.3">
      <c r="A548" s="70">
        <v>42690</v>
      </c>
      <c r="B548">
        <v>189.14624023440001</v>
      </c>
      <c r="C548">
        <v>98.580871582</v>
      </c>
      <c r="D548">
        <v>25.437788009599998</v>
      </c>
      <c r="E548">
        <v>2.2536137103999998</v>
      </c>
      <c r="F548">
        <v>22.2915706635</v>
      </c>
      <c r="G548">
        <v>116.7699966431</v>
      </c>
      <c r="H548" t="s">
        <v>1329</v>
      </c>
      <c r="I548">
        <v>-1.8799848E-3</v>
      </c>
      <c r="J548">
        <v>8.9828210000000002E-3</v>
      </c>
      <c r="K548">
        <v>2.6533531700000001E-2</v>
      </c>
      <c r="L548">
        <v>6.1204461100000003E-2</v>
      </c>
      <c r="M548">
        <v>-1.11937862E-2</v>
      </c>
      <c r="N548">
        <v>-2.9929142999999998E-3</v>
      </c>
      <c r="O548" t="s">
        <v>1330</v>
      </c>
    </row>
    <row r="549" spans="1:15" x14ac:dyDescent="0.3">
      <c r="A549" s="70">
        <v>42691</v>
      </c>
      <c r="B549">
        <v>190.11863708499999</v>
      </c>
      <c r="C549">
        <v>97.130294799799998</v>
      </c>
      <c r="D549">
        <v>25.428527832</v>
      </c>
      <c r="E549">
        <v>2.2723059654000002</v>
      </c>
      <c r="F549">
        <v>22.264450073199999</v>
      </c>
      <c r="G549">
        <v>116.16999816889999</v>
      </c>
      <c r="H549" t="s">
        <v>1331</v>
      </c>
      <c r="I549">
        <v>5.1278093000000002E-3</v>
      </c>
      <c r="J549">
        <v>-1.48239201E-2</v>
      </c>
      <c r="K549">
        <v>-3.6409860000000002E-4</v>
      </c>
      <c r="L549">
        <v>8.2601383000000007E-3</v>
      </c>
      <c r="M549">
        <v>-1.2173704999999999E-3</v>
      </c>
      <c r="N549">
        <v>-5.1515396000000003E-3</v>
      </c>
      <c r="O549" t="s">
        <v>1332</v>
      </c>
    </row>
    <row r="550" spans="1:15" x14ac:dyDescent="0.3">
      <c r="A550" s="70">
        <v>42692</v>
      </c>
      <c r="B550">
        <v>189.69319152829999</v>
      </c>
      <c r="C550">
        <v>96.8497924805</v>
      </c>
      <c r="D550">
        <v>25.4539718628</v>
      </c>
      <c r="E550">
        <v>2.296163559</v>
      </c>
      <c r="F550">
        <v>22.271226882899999</v>
      </c>
      <c r="G550">
        <v>115.1500015259</v>
      </c>
      <c r="H550" t="s">
        <v>1333</v>
      </c>
      <c r="I550">
        <v>-2.2402974000000002E-3</v>
      </c>
      <c r="J550">
        <v>-2.8920754000000002E-3</v>
      </c>
      <c r="K550">
        <v>1.0001094E-3</v>
      </c>
      <c r="L550">
        <v>1.04445527E-2</v>
      </c>
      <c r="M550">
        <v>3.0433169999999999E-4</v>
      </c>
      <c r="N550">
        <v>-8.8189801999999998E-3</v>
      </c>
      <c r="O550" t="s">
        <v>1334</v>
      </c>
    </row>
    <row r="551" spans="1:15" x14ac:dyDescent="0.3">
      <c r="A551" s="70">
        <v>42695</v>
      </c>
      <c r="B551">
        <v>191.12564086910001</v>
      </c>
      <c r="C551">
        <v>97.090270996100003</v>
      </c>
      <c r="D551">
        <v>25.8401947021</v>
      </c>
      <c r="E551">
        <v>2.2868168353999998</v>
      </c>
      <c r="F551">
        <v>22.6103172302</v>
      </c>
      <c r="G551">
        <v>115.58000183110001</v>
      </c>
      <c r="H551" t="s">
        <v>1335</v>
      </c>
      <c r="I551">
        <v>7.5230317999999997E-3</v>
      </c>
      <c r="J551">
        <v>2.4799274E-3</v>
      </c>
      <c r="K551">
        <v>1.50594176E-2</v>
      </c>
      <c r="L551">
        <v>-4.0788899999999999E-3</v>
      </c>
      <c r="M551">
        <v>1.5110745700000001E-2</v>
      </c>
      <c r="N551">
        <v>3.7273072000000001E-3</v>
      </c>
      <c r="O551" t="s">
        <v>1336</v>
      </c>
    </row>
    <row r="552" spans="1:15" x14ac:dyDescent="0.3">
      <c r="A552" s="70">
        <v>42696</v>
      </c>
      <c r="B552">
        <v>191.49894714359999</v>
      </c>
      <c r="C552">
        <v>97.058212280299998</v>
      </c>
      <c r="D552">
        <v>25.856382369999999</v>
      </c>
      <c r="E552">
        <v>2.3032944201999999</v>
      </c>
      <c r="F552">
        <v>22.5967502594</v>
      </c>
      <c r="G552">
        <v>115.5400009155</v>
      </c>
      <c r="H552" t="s">
        <v>1337</v>
      </c>
      <c r="I552">
        <v>1.9512933000000001E-3</v>
      </c>
      <c r="J552">
        <v>-3.3024950000000002E-4</v>
      </c>
      <c r="K552">
        <v>6.2625690000000004E-4</v>
      </c>
      <c r="L552">
        <v>7.1796322999999997E-3</v>
      </c>
      <c r="M552">
        <v>-6.0021460000000005E-4</v>
      </c>
      <c r="N552">
        <v>-3.4614850000000001E-4</v>
      </c>
      <c r="O552" t="s">
        <v>1338</v>
      </c>
    </row>
    <row r="553" spans="1:15" x14ac:dyDescent="0.3">
      <c r="A553" s="70">
        <v>42697</v>
      </c>
      <c r="B553">
        <v>191.60317993160001</v>
      </c>
      <c r="C553">
        <v>96.681518554700006</v>
      </c>
      <c r="D553">
        <v>25.724559783899998</v>
      </c>
      <c r="E553">
        <v>2.3146257400999999</v>
      </c>
      <c r="F553">
        <v>22.2508831024</v>
      </c>
      <c r="G553">
        <v>113.25</v>
      </c>
      <c r="H553" t="s">
        <v>1339</v>
      </c>
      <c r="I553">
        <v>5.4415150000000005E-4</v>
      </c>
      <c r="J553">
        <v>-3.8886623999999999E-3</v>
      </c>
      <c r="K553">
        <v>-5.1113015000000001E-3</v>
      </c>
      <c r="L553">
        <v>4.9075524000000001E-3</v>
      </c>
      <c r="M553">
        <v>-1.54244043E-2</v>
      </c>
      <c r="N553">
        <v>-2.00190339E-2</v>
      </c>
      <c r="O553" t="s">
        <v>1340</v>
      </c>
    </row>
    <row r="554" spans="1:15" x14ac:dyDescent="0.3">
      <c r="A554" s="70">
        <v>42699</v>
      </c>
      <c r="B554">
        <v>192.31497192379999</v>
      </c>
      <c r="C554">
        <v>96.825767517100005</v>
      </c>
      <c r="D554">
        <v>25.8540725708</v>
      </c>
      <c r="E554">
        <v>2.3193061352000002</v>
      </c>
      <c r="F554">
        <v>22.5967502594</v>
      </c>
      <c r="G554">
        <v>112.61000061039999</v>
      </c>
      <c r="H554" t="s">
        <v>1341</v>
      </c>
      <c r="I554">
        <v>3.7080446E-3</v>
      </c>
      <c r="J554">
        <v>1.4908895E-3</v>
      </c>
      <c r="K554">
        <v>5.0219656E-3</v>
      </c>
      <c r="L554">
        <v>2.0200541999999999E-3</v>
      </c>
      <c r="M554">
        <v>1.54244043E-2</v>
      </c>
      <c r="N554">
        <v>-5.6672372000000004E-3</v>
      </c>
      <c r="O554" t="s">
        <v>1342</v>
      </c>
    </row>
    <row r="555" spans="1:15" x14ac:dyDescent="0.3">
      <c r="A555" s="70">
        <v>42702</v>
      </c>
      <c r="B555">
        <v>191.41213989260001</v>
      </c>
      <c r="C555">
        <v>97.539070129400002</v>
      </c>
      <c r="D555">
        <v>25.803186416599999</v>
      </c>
      <c r="E555">
        <v>2.3180739880000001</v>
      </c>
      <c r="F555">
        <v>23.159641265899999</v>
      </c>
      <c r="G555">
        <v>113.8000030518</v>
      </c>
      <c r="H555" t="s">
        <v>1343</v>
      </c>
      <c r="I555">
        <v>-4.7056028999999996E-3</v>
      </c>
      <c r="J555">
        <v>7.3398648E-3</v>
      </c>
      <c r="K555">
        <v>-1.9701459999999999E-3</v>
      </c>
      <c r="L555">
        <v>-5.3139799999999998E-4</v>
      </c>
      <c r="M555">
        <v>2.4605061099999999E-2</v>
      </c>
      <c r="N555">
        <v>1.05120214E-2</v>
      </c>
      <c r="O555" t="s">
        <v>1344</v>
      </c>
    </row>
    <row r="556" spans="1:15" x14ac:dyDescent="0.3">
      <c r="A556" s="70">
        <v>42703</v>
      </c>
      <c r="B556">
        <v>191.7854309082</v>
      </c>
      <c r="C556">
        <v>97.947738647500003</v>
      </c>
      <c r="D556">
        <v>25.7777519226</v>
      </c>
      <c r="E556">
        <v>2.2968907355999999</v>
      </c>
      <c r="F556">
        <v>23.186763763399998</v>
      </c>
      <c r="G556">
        <v>113.2699966431</v>
      </c>
      <c r="H556" t="s">
        <v>1345</v>
      </c>
      <c r="I556">
        <v>1.9482958999999999E-3</v>
      </c>
      <c r="J556">
        <v>4.1810403000000001E-3</v>
      </c>
      <c r="K556">
        <v>-9.8619750000000003E-4</v>
      </c>
      <c r="L556">
        <v>-9.1803089999999993E-3</v>
      </c>
      <c r="M556">
        <v>1.1704252E-3</v>
      </c>
      <c r="N556">
        <v>-4.6682288999999998E-3</v>
      </c>
      <c r="O556" t="s">
        <v>1346</v>
      </c>
    </row>
    <row r="557" spans="1:15" x14ac:dyDescent="0.3">
      <c r="A557" s="70">
        <v>42704</v>
      </c>
      <c r="B557">
        <v>191.3253326416</v>
      </c>
      <c r="C557">
        <v>96.360969543500005</v>
      </c>
      <c r="D557">
        <v>25.560350418100001</v>
      </c>
      <c r="E557">
        <v>2.2710278034</v>
      </c>
      <c r="F557">
        <v>22.691692352299999</v>
      </c>
      <c r="G557">
        <v>111.75</v>
      </c>
      <c r="H557" t="s">
        <v>1347</v>
      </c>
      <c r="I557">
        <v>-2.4019084E-3</v>
      </c>
      <c r="J557">
        <v>-1.6332817900000001E-2</v>
      </c>
      <c r="K557">
        <v>-8.4694522999999994E-3</v>
      </c>
      <c r="L557">
        <v>-1.1323848399999999E-2</v>
      </c>
      <c r="M557">
        <v>-2.1582706600000001E-2</v>
      </c>
      <c r="N557">
        <v>-1.3510086100000001E-2</v>
      </c>
      <c r="O557" t="s">
        <v>1348</v>
      </c>
    </row>
    <row r="558" spans="1:15" x14ac:dyDescent="0.3">
      <c r="A558" s="70">
        <v>42705</v>
      </c>
      <c r="B558">
        <v>190.62214660640001</v>
      </c>
      <c r="C558">
        <v>95.343536377000007</v>
      </c>
      <c r="D558">
        <v>25.322143554699998</v>
      </c>
      <c r="E558">
        <v>2.1587078571</v>
      </c>
      <c r="F558">
        <v>22.447553634599998</v>
      </c>
      <c r="G558">
        <v>111.5400009155</v>
      </c>
      <c r="H558" t="s">
        <v>1349</v>
      </c>
      <c r="I558">
        <v>-3.6821127000000002E-3</v>
      </c>
      <c r="J558">
        <v>-1.0614698000000001E-2</v>
      </c>
      <c r="K558">
        <v>-9.3630867999999999E-3</v>
      </c>
      <c r="L558">
        <v>-5.07226775E-2</v>
      </c>
      <c r="M558">
        <v>-1.08172431E-2</v>
      </c>
      <c r="N558">
        <v>-1.8809543000000001E-3</v>
      </c>
      <c r="O558" t="s">
        <v>1350</v>
      </c>
    </row>
    <row r="559" spans="1:15" x14ac:dyDescent="0.3">
      <c r="A559" s="70">
        <v>42706</v>
      </c>
      <c r="B559">
        <v>190.7176208496</v>
      </c>
      <c r="C559">
        <v>96.042160034199995</v>
      </c>
      <c r="D559">
        <v>25.4169692993</v>
      </c>
      <c r="E559">
        <v>2.1786601543000002</v>
      </c>
      <c r="F559">
        <v>22.6103172302</v>
      </c>
      <c r="G559">
        <v>112.13999938960001</v>
      </c>
      <c r="H559" t="s">
        <v>1351</v>
      </c>
      <c r="I559">
        <v>5.007306E-4</v>
      </c>
      <c r="J559">
        <v>7.3007206999999999E-3</v>
      </c>
      <c r="K559">
        <v>3.7377814000000001E-3</v>
      </c>
      <c r="L559">
        <v>9.2002513000000001E-3</v>
      </c>
      <c r="M559">
        <v>7.224678E-3</v>
      </c>
      <c r="N559">
        <v>5.3648061000000002E-3</v>
      </c>
      <c r="O559" t="s">
        <v>1352</v>
      </c>
    </row>
    <row r="560" spans="1:15" x14ac:dyDescent="0.3">
      <c r="A560" s="70">
        <v>42709</v>
      </c>
      <c r="B560">
        <v>191.86358642580001</v>
      </c>
      <c r="C560">
        <v>95.937767028799996</v>
      </c>
      <c r="D560">
        <v>25.234260559100001</v>
      </c>
      <c r="E560">
        <v>2.2631454467999998</v>
      </c>
      <c r="F560">
        <v>22.549282074000001</v>
      </c>
      <c r="G560">
        <v>111.5400009155</v>
      </c>
      <c r="H560" t="s">
        <v>1353</v>
      </c>
      <c r="I560">
        <v>5.9907229000000003E-3</v>
      </c>
      <c r="J560">
        <v>-1.0875409E-3</v>
      </c>
      <c r="K560">
        <v>-7.2144163999999997E-3</v>
      </c>
      <c r="L560">
        <v>3.8045556500000001E-2</v>
      </c>
      <c r="M560">
        <v>-2.7030883999999999E-3</v>
      </c>
      <c r="N560">
        <v>-5.3648061000000002E-3</v>
      </c>
      <c r="O560" t="s">
        <v>1354</v>
      </c>
    </row>
    <row r="561" spans="1:15" x14ac:dyDescent="0.3">
      <c r="A561" s="70">
        <v>42710</v>
      </c>
      <c r="B561">
        <v>192.47132873539999</v>
      </c>
      <c r="C561">
        <v>95.865493774399994</v>
      </c>
      <c r="D561">
        <v>25.428527832</v>
      </c>
      <c r="E561">
        <v>2.3003392219999999</v>
      </c>
      <c r="F561">
        <v>22.433992385900002</v>
      </c>
      <c r="G561">
        <v>111.4300003052</v>
      </c>
      <c r="H561" t="s">
        <v>1355</v>
      </c>
      <c r="I561">
        <v>3.1625689E-3</v>
      </c>
      <c r="J561">
        <v>-7.5361869999999997E-4</v>
      </c>
      <c r="K561">
        <v>7.6690695999999999E-3</v>
      </c>
      <c r="L561">
        <v>1.6300963599999999E-2</v>
      </c>
      <c r="M561">
        <v>-5.1259024999999996E-3</v>
      </c>
      <c r="N561">
        <v>-9.8668540000000009E-4</v>
      </c>
      <c r="O561" t="s">
        <v>1356</v>
      </c>
    </row>
    <row r="562" spans="1:15" x14ac:dyDescent="0.3">
      <c r="A562" s="70">
        <v>42711</v>
      </c>
      <c r="B562">
        <v>194.9889678955</v>
      </c>
      <c r="C562">
        <v>96.6845703125</v>
      </c>
      <c r="D562">
        <v>25.678308486900001</v>
      </c>
      <c r="E562">
        <v>2.3417208194999999</v>
      </c>
      <c r="F562">
        <v>22.708412170399999</v>
      </c>
      <c r="G562">
        <v>111.83000183110001</v>
      </c>
      <c r="H562" t="s">
        <v>1357</v>
      </c>
      <c r="I562">
        <v>1.2995781099999999E-2</v>
      </c>
      <c r="J562">
        <v>8.5077247999999998E-3</v>
      </c>
      <c r="K562">
        <v>9.7749210000000007E-3</v>
      </c>
      <c r="L562">
        <v>1.7829452199999998E-2</v>
      </c>
      <c r="M562">
        <v>1.2158110200000001E-2</v>
      </c>
      <c r="N562">
        <v>3.5832835999999998E-3</v>
      </c>
      <c r="O562" t="s">
        <v>1358</v>
      </c>
    </row>
    <row r="563" spans="1:15" x14ac:dyDescent="0.3">
      <c r="A563" s="70">
        <v>42712</v>
      </c>
      <c r="B563">
        <v>195.46647644039999</v>
      </c>
      <c r="C563">
        <v>95.544296264600007</v>
      </c>
      <c r="D563">
        <v>25.930393218999999</v>
      </c>
      <c r="E563">
        <v>2.3025562762999998</v>
      </c>
      <c r="F563">
        <v>22.7152748108</v>
      </c>
      <c r="G563">
        <v>111.5699996948</v>
      </c>
      <c r="H563" t="s">
        <v>1359</v>
      </c>
      <c r="I563">
        <v>2.4459066000000001E-3</v>
      </c>
      <c r="J563">
        <v>-1.1863852100000001E-2</v>
      </c>
      <c r="K563">
        <v>9.7691562999999999E-3</v>
      </c>
      <c r="L563">
        <v>-1.6866121800000002E-2</v>
      </c>
      <c r="M563">
        <v>3.021613E-4</v>
      </c>
      <c r="N563">
        <v>-2.3276834999999998E-3</v>
      </c>
      <c r="O563" t="s">
        <v>1360</v>
      </c>
    </row>
    <row r="564" spans="1:15" x14ac:dyDescent="0.3">
      <c r="A564" s="70">
        <v>42713</v>
      </c>
      <c r="B564">
        <v>196.64720153810001</v>
      </c>
      <c r="C564">
        <v>94.3558425903</v>
      </c>
      <c r="D564">
        <v>26.353628158599999</v>
      </c>
      <c r="E564">
        <v>2.2616684437000001</v>
      </c>
      <c r="F564">
        <v>22.989692688000002</v>
      </c>
      <c r="G564">
        <v>110.4000015259</v>
      </c>
      <c r="H564" t="s">
        <v>1361</v>
      </c>
      <c r="I564">
        <v>6.0223793999999997E-3</v>
      </c>
      <c r="J564">
        <v>-1.2516780599999999E-2</v>
      </c>
      <c r="K564">
        <v>1.6190192499999999E-2</v>
      </c>
      <c r="L564">
        <v>-1.79171399E-2</v>
      </c>
      <c r="M564">
        <v>1.20083741E-2</v>
      </c>
      <c r="N564">
        <v>-1.05420462E-2</v>
      </c>
      <c r="O564" t="s">
        <v>1362</v>
      </c>
    </row>
    <row r="565" spans="1:15" x14ac:dyDescent="0.3">
      <c r="A565" s="70">
        <v>42716</v>
      </c>
      <c r="B565">
        <v>196.42143249509999</v>
      </c>
      <c r="C565">
        <v>94.532485961899994</v>
      </c>
      <c r="D565">
        <v>26.203292846699998</v>
      </c>
      <c r="E565">
        <v>2.2067389488</v>
      </c>
      <c r="F565">
        <v>23.284690856899999</v>
      </c>
      <c r="G565">
        <v>110.8199996948</v>
      </c>
      <c r="H565" t="s">
        <v>1363</v>
      </c>
      <c r="I565">
        <v>-1.1487514000000001E-3</v>
      </c>
      <c r="J565">
        <v>1.8703477000000001E-3</v>
      </c>
      <c r="K565">
        <v>-5.7208724999999998E-3</v>
      </c>
      <c r="L565">
        <v>-2.4586953299999999E-2</v>
      </c>
      <c r="M565">
        <v>1.27501284E-2</v>
      </c>
      <c r="N565">
        <v>3.797113E-3</v>
      </c>
      <c r="O565" t="s">
        <v>1364</v>
      </c>
    </row>
    <row r="566" spans="1:15" x14ac:dyDescent="0.3">
      <c r="A566" s="70">
        <v>42717</v>
      </c>
      <c r="B566">
        <v>197.73231506350001</v>
      </c>
      <c r="C566">
        <v>94.8697433472</v>
      </c>
      <c r="D566">
        <v>26.640403747600001</v>
      </c>
      <c r="E566">
        <v>2.2456569672</v>
      </c>
      <c r="F566">
        <v>23.469930648799998</v>
      </c>
      <c r="G566">
        <v>110.4499969482</v>
      </c>
      <c r="H566" t="s">
        <v>1365</v>
      </c>
      <c r="I566">
        <v>6.6516550999999998E-3</v>
      </c>
      <c r="J566">
        <v>3.5612858999999998E-3</v>
      </c>
      <c r="K566">
        <v>1.6543917200000001E-2</v>
      </c>
      <c r="L566">
        <v>1.7482277099999999E-2</v>
      </c>
      <c r="M566">
        <v>7.9239550999999995E-3</v>
      </c>
      <c r="N566">
        <v>-3.3443584000000001E-3</v>
      </c>
      <c r="O566" t="s">
        <v>1366</v>
      </c>
    </row>
    <row r="567" spans="1:15" x14ac:dyDescent="0.3">
      <c r="A567" s="70">
        <v>42718</v>
      </c>
      <c r="B567">
        <v>196.10020446780001</v>
      </c>
      <c r="C567">
        <v>93.809776306200007</v>
      </c>
      <c r="D567">
        <v>26.640403747600001</v>
      </c>
      <c r="E567">
        <v>2.3757116795000002</v>
      </c>
      <c r="F567">
        <v>23.1749286652</v>
      </c>
      <c r="G567">
        <v>108.83000183110001</v>
      </c>
      <c r="H567" t="s">
        <v>1367</v>
      </c>
      <c r="I567">
        <v>-8.288396E-3</v>
      </c>
      <c r="J567">
        <v>-1.12357525E-2</v>
      </c>
      <c r="K567">
        <v>0</v>
      </c>
      <c r="L567">
        <v>5.6298933000000002E-2</v>
      </c>
      <c r="M567">
        <v>-1.2649021599999999E-2</v>
      </c>
      <c r="N567">
        <v>-1.4775853699999999E-2</v>
      </c>
      <c r="O567" t="s">
        <v>1368</v>
      </c>
    </row>
    <row r="568" spans="1:15" x14ac:dyDescent="0.3">
      <c r="A568" s="70">
        <v>42719</v>
      </c>
      <c r="B568">
        <v>196.90760803219999</v>
      </c>
      <c r="C568">
        <v>94.283554077100007</v>
      </c>
      <c r="D568">
        <v>26.786102294900001</v>
      </c>
      <c r="E568">
        <v>2.4313793181999999</v>
      </c>
      <c r="F568">
        <v>23.428771972700002</v>
      </c>
      <c r="G568">
        <v>107.3399963379</v>
      </c>
      <c r="H568" t="s">
        <v>1369</v>
      </c>
      <c r="I568">
        <v>4.1088480999999996E-3</v>
      </c>
      <c r="J568">
        <v>5.0376987999999996E-3</v>
      </c>
      <c r="K568">
        <v>5.4541807000000001E-3</v>
      </c>
      <c r="L568">
        <v>2.3161669900000001E-2</v>
      </c>
      <c r="M568">
        <v>1.08938052E-2</v>
      </c>
      <c r="N568">
        <v>-1.37857159E-2</v>
      </c>
      <c r="O568" t="s">
        <v>1370</v>
      </c>
    </row>
    <row r="569" spans="1:15" x14ac:dyDescent="0.3">
      <c r="A569" s="70">
        <v>42720</v>
      </c>
      <c r="B569">
        <v>196.52250671389999</v>
      </c>
      <c r="C569">
        <v>94.066688537600001</v>
      </c>
      <c r="D569">
        <v>26.820798873899999</v>
      </c>
      <c r="E569">
        <v>2.4732520579999999</v>
      </c>
      <c r="F569">
        <v>23.7580776215</v>
      </c>
      <c r="G569">
        <v>108.0500030518</v>
      </c>
      <c r="H569" t="s">
        <v>1371</v>
      </c>
      <c r="I569">
        <v>-1.9576611999999999E-3</v>
      </c>
      <c r="J569">
        <v>-2.3027910999999998E-3</v>
      </c>
      <c r="K569">
        <v>1.294482E-3</v>
      </c>
      <c r="L569">
        <v>1.7075190300000001E-2</v>
      </c>
      <c r="M569">
        <v>1.3957744500000001E-2</v>
      </c>
      <c r="N569">
        <v>6.5927785999999999E-3</v>
      </c>
      <c r="O569" t="s">
        <v>1372</v>
      </c>
    </row>
    <row r="570" spans="1:15" x14ac:dyDescent="0.3">
      <c r="A570" s="70">
        <v>42723</v>
      </c>
      <c r="B570">
        <v>196.95039367679999</v>
      </c>
      <c r="C570">
        <v>95.078536987299998</v>
      </c>
      <c r="D570">
        <v>26.975749969500001</v>
      </c>
      <c r="E570">
        <v>2.5033037663000002</v>
      </c>
      <c r="F570">
        <v>23.723772049000001</v>
      </c>
      <c r="G570">
        <v>108.5899963379</v>
      </c>
      <c r="H570" t="s">
        <v>1373</v>
      </c>
      <c r="I570">
        <v>2.1749255E-3</v>
      </c>
      <c r="J570">
        <v>1.06992719E-2</v>
      </c>
      <c r="K570">
        <v>5.7606491999999997E-3</v>
      </c>
      <c r="L570">
        <v>1.20774586E-2</v>
      </c>
      <c r="M570">
        <v>-1.4449975999999999E-3</v>
      </c>
      <c r="N570">
        <v>4.9851773E-3</v>
      </c>
      <c r="O570" t="s">
        <v>1374</v>
      </c>
    </row>
    <row r="571" spans="1:15" x14ac:dyDescent="0.3">
      <c r="A571" s="70">
        <v>42724</v>
      </c>
      <c r="B571">
        <v>197.71015930179999</v>
      </c>
      <c r="C571">
        <v>94.604728698700001</v>
      </c>
      <c r="D571">
        <v>27.0474433899</v>
      </c>
      <c r="E571">
        <v>2.5904982090000002</v>
      </c>
      <c r="F571">
        <v>23.668888092</v>
      </c>
      <c r="G571">
        <v>107.7900009155</v>
      </c>
      <c r="H571" t="s">
        <v>1375</v>
      </c>
      <c r="I571">
        <v>3.8502279999999998E-3</v>
      </c>
      <c r="J571">
        <v>-4.9957941000000001E-3</v>
      </c>
      <c r="K571">
        <v>2.6541733999999998E-3</v>
      </c>
      <c r="L571">
        <v>3.42388499E-2</v>
      </c>
      <c r="M571">
        <v>-2.3161384999999999E-3</v>
      </c>
      <c r="N571">
        <v>-7.3943901999999999E-3</v>
      </c>
      <c r="O571" t="s">
        <v>1376</v>
      </c>
    </row>
    <row r="572" spans="1:15" x14ac:dyDescent="0.3">
      <c r="A572" s="70">
        <v>42725</v>
      </c>
      <c r="B572">
        <v>197.15997314449999</v>
      </c>
      <c r="C572">
        <v>95.022338867200006</v>
      </c>
      <c r="D572">
        <v>27.072875976599999</v>
      </c>
      <c r="E572">
        <v>2.6067557335</v>
      </c>
      <c r="F572">
        <v>23.620859146099999</v>
      </c>
      <c r="G572">
        <v>107.8499984741</v>
      </c>
      <c r="H572" t="s">
        <v>1377</v>
      </c>
      <c r="I572">
        <v>-2.7866707E-3</v>
      </c>
      <c r="J572">
        <v>4.4045489000000002E-3</v>
      </c>
      <c r="K572">
        <v>9.3985360000000003E-4</v>
      </c>
      <c r="L572">
        <v>6.2562182999999997E-3</v>
      </c>
      <c r="M572">
        <v>-2.0312631999999998E-3</v>
      </c>
      <c r="N572">
        <v>5.5646039999999997E-4</v>
      </c>
      <c r="O572" t="s">
        <v>1378</v>
      </c>
    </row>
    <row r="573" spans="1:15" x14ac:dyDescent="0.3">
      <c r="A573" s="70">
        <v>42726</v>
      </c>
      <c r="B573">
        <v>196.81941223140001</v>
      </c>
      <c r="C573">
        <v>94.852401733400001</v>
      </c>
      <c r="D573">
        <v>26.894805908199999</v>
      </c>
      <c r="E573">
        <v>2.6382844448</v>
      </c>
      <c r="F573">
        <v>23.641445159900002</v>
      </c>
      <c r="G573">
        <v>107.5899963379</v>
      </c>
      <c r="H573" t="s">
        <v>1379</v>
      </c>
      <c r="I573">
        <v>-1.7288265000000001E-3</v>
      </c>
      <c r="J573">
        <v>-1.7899925E-3</v>
      </c>
      <c r="K573">
        <v>-6.5991610999999997E-3</v>
      </c>
      <c r="L573">
        <v>1.2022440299999999E-2</v>
      </c>
      <c r="M573">
        <v>8.7113890000000002E-4</v>
      </c>
      <c r="N573">
        <v>-2.4136861E-3</v>
      </c>
      <c r="O573" t="s">
        <v>1380</v>
      </c>
    </row>
    <row r="574" spans="1:15" x14ac:dyDescent="0.3">
      <c r="A574" s="70">
        <v>42727</v>
      </c>
      <c r="B574">
        <v>197.10758972170001</v>
      </c>
      <c r="C574">
        <v>95.045707702599998</v>
      </c>
      <c r="D574">
        <v>26.947994232199999</v>
      </c>
      <c r="E574">
        <v>2.7040498256999999</v>
      </c>
      <c r="F574">
        <v>23.524814605700001</v>
      </c>
      <c r="G574">
        <v>107.9300003052</v>
      </c>
      <c r="H574" t="s">
        <v>1381</v>
      </c>
      <c r="I574">
        <v>1.4631011999999999E-3</v>
      </c>
      <c r="J574">
        <v>2.0358922000000002E-3</v>
      </c>
      <c r="K574">
        <v>1.97569E-3</v>
      </c>
      <c r="L574">
        <v>2.4621710200000001E-2</v>
      </c>
      <c r="M574">
        <v>-4.9455178999999998E-3</v>
      </c>
      <c r="N574">
        <v>3.1551991000000001E-3</v>
      </c>
      <c r="O574" t="s">
        <v>1382</v>
      </c>
    </row>
    <row r="575" spans="1:15" x14ac:dyDescent="0.3">
      <c r="A575" s="70">
        <v>42731</v>
      </c>
      <c r="B575">
        <v>197.59661865230001</v>
      </c>
      <c r="C575">
        <v>94.739715576199998</v>
      </c>
      <c r="D575">
        <v>27.119140625</v>
      </c>
      <c r="E575">
        <v>2.8897721767000002</v>
      </c>
      <c r="F575">
        <v>23.469930648799998</v>
      </c>
      <c r="G575">
        <v>108.5599975586</v>
      </c>
      <c r="H575" t="s">
        <v>1383</v>
      </c>
      <c r="I575">
        <v>2.4779527000000001E-3</v>
      </c>
      <c r="J575">
        <v>-3.2246142999999999E-3</v>
      </c>
      <c r="K575">
        <v>6.3309055999999997E-3</v>
      </c>
      <c r="L575">
        <v>6.6427082799999995E-2</v>
      </c>
      <c r="M575">
        <v>-2.3357497000000001E-3</v>
      </c>
      <c r="N575">
        <v>5.8201214000000003E-3</v>
      </c>
      <c r="O575" t="s">
        <v>1384</v>
      </c>
    </row>
    <row r="576" spans="1:15" x14ac:dyDescent="0.3">
      <c r="A576" s="70">
        <v>42732</v>
      </c>
      <c r="B576">
        <v>195.96360778810001</v>
      </c>
      <c r="C576">
        <v>95.432121276900006</v>
      </c>
      <c r="D576">
        <v>27.003507614099998</v>
      </c>
      <c r="E576">
        <v>2.6909952164000002</v>
      </c>
      <c r="F576">
        <v>23.229814529399999</v>
      </c>
      <c r="G576">
        <v>108.86000061039999</v>
      </c>
      <c r="H576" t="s">
        <v>1385</v>
      </c>
      <c r="I576">
        <v>-8.2987055999999993E-3</v>
      </c>
      <c r="J576">
        <v>7.2819275000000003E-3</v>
      </c>
      <c r="K576">
        <v>-4.2730054999999996E-3</v>
      </c>
      <c r="L576">
        <v>-7.1266573299999997E-2</v>
      </c>
      <c r="M576">
        <v>-1.0283492300000001E-2</v>
      </c>
      <c r="N576">
        <v>2.7596655999999999E-3</v>
      </c>
      <c r="O576" t="s">
        <v>1386</v>
      </c>
    </row>
    <row r="577" spans="1:15" x14ac:dyDescent="0.3">
      <c r="A577" s="70">
        <v>42733</v>
      </c>
      <c r="B577">
        <v>195.9199371338</v>
      </c>
      <c r="C577">
        <v>95.770278930700002</v>
      </c>
      <c r="D577">
        <v>26.996572494500001</v>
      </c>
      <c r="E577">
        <v>2.7446923256</v>
      </c>
      <c r="F577">
        <v>23.504226684599999</v>
      </c>
      <c r="G577">
        <v>110.2900009155</v>
      </c>
      <c r="H577" t="s">
        <v>1387</v>
      </c>
      <c r="I577">
        <v>-2.228757E-4</v>
      </c>
      <c r="J577">
        <v>3.5371731999999999E-3</v>
      </c>
      <c r="K577">
        <v>-2.5685589999999999E-4</v>
      </c>
      <c r="L577">
        <v>1.97578892E-2</v>
      </c>
      <c r="M577">
        <v>1.17437012E-2</v>
      </c>
      <c r="N577">
        <v>1.3050610000000001E-2</v>
      </c>
      <c r="O577" t="s">
        <v>1388</v>
      </c>
    </row>
    <row r="578" spans="1:15" x14ac:dyDescent="0.3">
      <c r="A578" s="70">
        <v>42734</v>
      </c>
      <c r="B578">
        <v>195.2038116455</v>
      </c>
      <c r="C578">
        <v>95.915206909199995</v>
      </c>
      <c r="D578">
        <v>26.786102294900001</v>
      </c>
      <c r="E578">
        <v>2.6291697025</v>
      </c>
      <c r="F578">
        <v>23.360164642299999</v>
      </c>
      <c r="G578">
        <v>109.61000061039999</v>
      </c>
      <c r="H578" t="s">
        <v>1389</v>
      </c>
      <c r="I578">
        <v>-3.6618911000000001E-3</v>
      </c>
      <c r="J578">
        <v>1.5121437999999999E-3</v>
      </c>
      <c r="K578">
        <v>-7.8267314000000001E-3</v>
      </c>
      <c r="L578">
        <v>-4.3000889399999999E-2</v>
      </c>
      <c r="M578">
        <v>-6.1480579E-3</v>
      </c>
      <c r="N578">
        <v>-6.1846517999999996E-3</v>
      </c>
      <c r="O578" t="s">
        <v>1390</v>
      </c>
    </row>
    <row r="579" spans="1:15" x14ac:dyDescent="0.3">
      <c r="A579" s="70">
        <v>42738</v>
      </c>
      <c r="B579">
        <v>196.69714355470001</v>
      </c>
      <c r="C579">
        <v>96.325836181599996</v>
      </c>
      <c r="D579">
        <v>26.862426757800002</v>
      </c>
      <c r="E579">
        <v>2.5126631260000001</v>
      </c>
      <c r="F579">
        <v>23.346443176299999</v>
      </c>
      <c r="G579">
        <v>110.4700012207</v>
      </c>
      <c r="H579" t="s">
        <v>1391</v>
      </c>
      <c r="I579">
        <v>7.6210028000000003E-3</v>
      </c>
      <c r="J579">
        <v>4.2720314999999997E-3</v>
      </c>
      <c r="K579">
        <v>2.8453534999999999E-3</v>
      </c>
      <c r="L579">
        <v>-4.53248968E-2</v>
      </c>
      <c r="M579">
        <v>-5.8755999999999999E-4</v>
      </c>
      <c r="N579">
        <v>7.8153851000000007E-3</v>
      </c>
      <c r="O579" t="s">
        <v>1392</v>
      </c>
    </row>
    <row r="580" spans="1:15" x14ac:dyDescent="0.3">
      <c r="A580" s="70">
        <v>42739</v>
      </c>
      <c r="B580">
        <v>197.86738586429999</v>
      </c>
      <c r="C580">
        <v>96.696205139200003</v>
      </c>
      <c r="D580">
        <v>26.8323574066</v>
      </c>
      <c r="E580">
        <v>2.5712864399000002</v>
      </c>
      <c r="F580">
        <v>23.394468307499999</v>
      </c>
      <c r="G580">
        <v>110.86000061039999</v>
      </c>
      <c r="H580" t="s">
        <v>1393</v>
      </c>
      <c r="I580">
        <v>5.9318345000000001E-3</v>
      </c>
      <c r="J580">
        <v>3.8375866999999998E-3</v>
      </c>
      <c r="K580">
        <v>-1.1200102999999999E-3</v>
      </c>
      <c r="L580">
        <v>2.30631369E-2</v>
      </c>
      <c r="M580">
        <v>2.0549512999999998E-3</v>
      </c>
      <c r="N580">
        <v>3.5241475999999998E-3</v>
      </c>
      <c r="O580" t="s">
        <v>1394</v>
      </c>
    </row>
    <row r="581" spans="1:15" x14ac:dyDescent="0.3">
      <c r="A581" s="70">
        <v>42740</v>
      </c>
      <c r="B581">
        <v>197.71015930179999</v>
      </c>
      <c r="C581">
        <v>98.209854125999996</v>
      </c>
      <c r="D581">
        <v>26.968814849899999</v>
      </c>
      <c r="E581">
        <v>2.5060131550000002</v>
      </c>
      <c r="F581">
        <v>23.531673431400002</v>
      </c>
      <c r="G581">
        <v>112.58000183110001</v>
      </c>
      <c r="H581" t="s">
        <v>1395</v>
      </c>
      <c r="I581">
        <v>-7.9492159999999996E-4</v>
      </c>
      <c r="J581">
        <v>1.5532399800000001E-2</v>
      </c>
      <c r="K581">
        <v>5.0726677999999997E-3</v>
      </c>
      <c r="L581">
        <v>-2.5713228099999999E-2</v>
      </c>
      <c r="M581">
        <v>5.8477219999999996E-3</v>
      </c>
      <c r="N581">
        <v>1.5395946799999999E-2</v>
      </c>
      <c r="O581" t="s">
        <v>1396</v>
      </c>
    </row>
    <row r="582" spans="1:15" x14ac:dyDescent="0.3">
      <c r="A582" s="70">
        <v>42741</v>
      </c>
      <c r="B582">
        <v>198.4175415039</v>
      </c>
      <c r="C582">
        <v>97.308059692399993</v>
      </c>
      <c r="D582">
        <v>27.269470214799998</v>
      </c>
      <c r="E582">
        <v>2.5395114421999998</v>
      </c>
      <c r="F582">
        <v>23.710052490199999</v>
      </c>
      <c r="G582">
        <v>111.75</v>
      </c>
      <c r="H582" t="s">
        <v>1397</v>
      </c>
      <c r="I582">
        <v>3.5714894999999999E-3</v>
      </c>
      <c r="J582">
        <v>-9.2247387000000004E-3</v>
      </c>
      <c r="K582">
        <v>1.1086576399999999E-2</v>
      </c>
      <c r="L582">
        <v>1.3278611100000001E-2</v>
      </c>
      <c r="M582">
        <v>7.5517947000000004E-3</v>
      </c>
      <c r="N582">
        <v>-7.3998628000000004E-3</v>
      </c>
      <c r="O582" t="s">
        <v>1398</v>
      </c>
    </row>
    <row r="583" spans="1:15" x14ac:dyDescent="0.3">
      <c r="A583" s="70">
        <v>42744</v>
      </c>
      <c r="B583">
        <v>197.76252746579999</v>
      </c>
      <c r="C583">
        <v>98.089080810499993</v>
      </c>
      <c r="D583">
        <v>27.519243240400002</v>
      </c>
      <c r="E583">
        <v>2.6424708365999998</v>
      </c>
      <c r="F583">
        <v>23.476791381799998</v>
      </c>
      <c r="G583">
        <v>112.66999816889999</v>
      </c>
      <c r="H583" t="s">
        <v>1399</v>
      </c>
      <c r="I583">
        <v>-3.3066510999999999E-3</v>
      </c>
      <c r="J583">
        <v>7.9942345000000008E-3</v>
      </c>
      <c r="K583">
        <v>9.1177449000000004E-3</v>
      </c>
      <c r="L583">
        <v>3.97426855E-2</v>
      </c>
      <c r="M583">
        <v>-9.8867815000000005E-3</v>
      </c>
      <c r="N583">
        <v>8.1989424000000009E-3</v>
      </c>
      <c r="O583" t="s">
        <v>1400</v>
      </c>
    </row>
    <row r="584" spans="1:15" x14ac:dyDescent="0.3">
      <c r="A584" s="70">
        <v>42745</v>
      </c>
      <c r="B584">
        <v>197.76252746579999</v>
      </c>
      <c r="C584">
        <v>98.024650573700001</v>
      </c>
      <c r="D584">
        <v>27.547000884999999</v>
      </c>
      <c r="E584">
        <v>2.6225204467999998</v>
      </c>
      <c r="F584">
        <v>23.284690856899999</v>
      </c>
      <c r="G584">
        <v>113.1500015259</v>
      </c>
      <c r="H584" t="s">
        <v>1401</v>
      </c>
      <c r="I584">
        <v>0</v>
      </c>
      <c r="J584">
        <v>-6.5707009999999998E-4</v>
      </c>
      <c r="K584">
        <v>1.0081547000000001E-3</v>
      </c>
      <c r="L584">
        <v>-7.5785445000000002E-3</v>
      </c>
      <c r="M584">
        <v>-8.2162325000000001E-3</v>
      </c>
      <c r="N584">
        <v>4.2512095999999999E-3</v>
      </c>
      <c r="O584" t="s">
        <v>1402</v>
      </c>
    </row>
    <row r="585" spans="1:15" x14ac:dyDescent="0.3">
      <c r="A585" s="70">
        <v>42746</v>
      </c>
      <c r="B585">
        <v>198.3214416504</v>
      </c>
      <c r="C585">
        <v>98.354751586899994</v>
      </c>
      <c r="D585">
        <v>27.6950092316</v>
      </c>
      <c r="E585">
        <v>2.5902528763000001</v>
      </c>
      <c r="F585">
        <v>23.4905147552</v>
      </c>
      <c r="G585">
        <v>113.5</v>
      </c>
      <c r="H585" t="s">
        <v>1403</v>
      </c>
      <c r="I585">
        <v>2.8222023999999999E-3</v>
      </c>
      <c r="J585">
        <v>3.3618732000000001E-3</v>
      </c>
      <c r="K585">
        <v>5.3585559E-3</v>
      </c>
      <c r="L585">
        <v>-1.23803514E-2</v>
      </c>
      <c r="M585">
        <v>8.8006123999999995E-3</v>
      </c>
      <c r="N585">
        <v>3.0884514E-3</v>
      </c>
      <c r="O585" t="s">
        <v>1404</v>
      </c>
    </row>
    <row r="586" spans="1:15" x14ac:dyDescent="0.3">
      <c r="A586" s="70">
        <v>42747</v>
      </c>
      <c r="B586">
        <v>197.8236694336</v>
      </c>
      <c r="C586">
        <v>98.137374877900001</v>
      </c>
      <c r="D586">
        <v>27.579370498700001</v>
      </c>
      <c r="E586">
        <v>2.5478863716000002</v>
      </c>
      <c r="F586">
        <v>23.668888092</v>
      </c>
      <c r="G586">
        <v>113.9100036621</v>
      </c>
      <c r="H586" t="s">
        <v>1405</v>
      </c>
      <c r="I586">
        <v>-2.5130815000000001E-3</v>
      </c>
      <c r="J586">
        <v>-2.2125751000000001E-3</v>
      </c>
      <c r="K586">
        <v>-4.1841773000000004E-3</v>
      </c>
      <c r="L586">
        <v>-1.6491365000000001E-2</v>
      </c>
      <c r="M586">
        <v>7.5647348000000003E-3</v>
      </c>
      <c r="N586">
        <v>3.6058581E-3</v>
      </c>
      <c r="O586" t="s">
        <v>1406</v>
      </c>
    </row>
    <row r="587" spans="1:15" x14ac:dyDescent="0.3">
      <c r="A587" s="70">
        <v>42748</v>
      </c>
      <c r="B587">
        <v>198.2777557373</v>
      </c>
      <c r="C587">
        <v>97.670372009299996</v>
      </c>
      <c r="D587">
        <v>27.530809402500001</v>
      </c>
      <c r="E587">
        <v>2.5476408005</v>
      </c>
      <c r="F587">
        <v>23.572837829600001</v>
      </c>
      <c r="G587">
        <v>114.2099990845</v>
      </c>
      <c r="H587" t="s">
        <v>1407</v>
      </c>
      <c r="I587">
        <v>2.2927789E-3</v>
      </c>
      <c r="J587">
        <v>-4.7700232999999996E-3</v>
      </c>
      <c r="K587">
        <v>-1.7623281000000001E-3</v>
      </c>
      <c r="L587">
        <v>-9.6386900000000004E-5</v>
      </c>
      <c r="M587">
        <v>-4.0663371999999998E-3</v>
      </c>
      <c r="N587">
        <v>2.6301559999999998E-3</v>
      </c>
      <c r="O587" t="s">
        <v>1408</v>
      </c>
    </row>
    <row r="588" spans="1:15" x14ac:dyDescent="0.3">
      <c r="A588" s="70">
        <v>42752</v>
      </c>
      <c r="B588">
        <v>197.57916259769999</v>
      </c>
      <c r="C588">
        <v>98.692901611300002</v>
      </c>
      <c r="D588">
        <v>27.752826690700001</v>
      </c>
      <c r="E588">
        <v>2.4904947280999998</v>
      </c>
      <c r="F588">
        <v>23.7992362976</v>
      </c>
      <c r="G588">
        <v>115.8499984741</v>
      </c>
      <c r="H588" t="s">
        <v>1409</v>
      </c>
      <c r="I588">
        <v>-3.5295270999999998E-3</v>
      </c>
      <c r="J588">
        <v>1.04147667E-2</v>
      </c>
      <c r="K588">
        <v>8.0319782999999992E-3</v>
      </c>
      <c r="L588">
        <v>-2.2686377899999999E-2</v>
      </c>
      <c r="M588">
        <v>9.5583821000000003E-3</v>
      </c>
      <c r="N588">
        <v>1.4257386699999999E-2</v>
      </c>
      <c r="O588" t="s">
        <v>1410</v>
      </c>
    </row>
    <row r="589" spans="1:15" x14ac:dyDescent="0.3">
      <c r="A589" s="70">
        <v>42753</v>
      </c>
      <c r="B589">
        <v>198.01580810550001</v>
      </c>
      <c r="C589">
        <v>97.428833007799994</v>
      </c>
      <c r="D589">
        <v>27.750513076800001</v>
      </c>
      <c r="E589">
        <v>2.5358173847000001</v>
      </c>
      <c r="F589">
        <v>23.696327209500001</v>
      </c>
      <c r="G589">
        <v>114.87000274659999</v>
      </c>
      <c r="H589" t="s">
        <v>1411</v>
      </c>
      <c r="I589">
        <v>2.2075391000000001E-3</v>
      </c>
      <c r="J589">
        <v>-1.28908314E-2</v>
      </c>
      <c r="K589">
        <v>-8.33685E-5</v>
      </c>
      <c r="L589">
        <v>1.8034648100000002E-2</v>
      </c>
      <c r="M589">
        <v>-4.3334258000000004E-3</v>
      </c>
      <c r="N589">
        <v>-8.4951595999999997E-3</v>
      </c>
      <c r="O589" t="s">
        <v>1412</v>
      </c>
    </row>
    <row r="590" spans="1:15" x14ac:dyDescent="0.3">
      <c r="A590" s="70">
        <v>42754</v>
      </c>
      <c r="B590">
        <v>197.28227233889999</v>
      </c>
      <c r="C590">
        <v>96.760559082</v>
      </c>
      <c r="D590">
        <v>27.701950073199999</v>
      </c>
      <c r="E590">
        <v>2.5902528763000001</v>
      </c>
      <c r="F590">
        <v>23.4836521149</v>
      </c>
      <c r="G590">
        <v>114.7699966431</v>
      </c>
      <c r="H590" t="s">
        <v>1413</v>
      </c>
      <c r="I590">
        <v>-3.7113087000000002E-3</v>
      </c>
      <c r="J590">
        <v>-6.8827298999999996E-3</v>
      </c>
      <c r="K590">
        <v>-1.7515187999999999E-3</v>
      </c>
      <c r="L590">
        <v>2.1239481800000001E-2</v>
      </c>
      <c r="M590">
        <v>-9.0155417000000009E-3</v>
      </c>
      <c r="N590">
        <v>-8.7098160000000004E-4</v>
      </c>
      <c r="O590" t="s">
        <v>1414</v>
      </c>
    </row>
    <row r="591" spans="1:15" x14ac:dyDescent="0.3">
      <c r="A591" s="70">
        <v>42755</v>
      </c>
      <c r="B591">
        <v>198.00706481930001</v>
      </c>
      <c r="C591">
        <v>96.567321777299995</v>
      </c>
      <c r="D591">
        <v>27.752826690700001</v>
      </c>
      <c r="E591">
        <v>2.5619258881000002</v>
      </c>
      <c r="F591">
        <v>23.6002826691</v>
      </c>
      <c r="G591">
        <v>115.0500030518</v>
      </c>
      <c r="H591" t="s">
        <v>1415</v>
      </c>
      <c r="I591">
        <v>3.6671532999999999E-3</v>
      </c>
      <c r="J591">
        <v>-1.9990635999999999E-3</v>
      </c>
      <c r="K591">
        <v>1.8348873E-3</v>
      </c>
      <c r="L591">
        <v>-1.0996230900000001E-2</v>
      </c>
      <c r="M591">
        <v>4.9541651000000004E-3</v>
      </c>
      <c r="N591">
        <v>2.4367465999999998E-3</v>
      </c>
      <c r="O591" t="s">
        <v>1416</v>
      </c>
    </row>
    <row r="592" spans="1:15" x14ac:dyDescent="0.3">
      <c r="A592" s="70">
        <v>42758</v>
      </c>
      <c r="B592">
        <v>197.49185180660001</v>
      </c>
      <c r="C592">
        <v>97.533515930199997</v>
      </c>
      <c r="D592">
        <v>27.7713298798</v>
      </c>
      <c r="E592">
        <v>2.5885283947</v>
      </c>
      <c r="F592">
        <v>23.572837829600001</v>
      </c>
      <c r="G592">
        <v>115.7900009155</v>
      </c>
      <c r="H592" t="s">
        <v>1417</v>
      </c>
      <c r="I592">
        <v>-2.6053841000000001E-3</v>
      </c>
      <c r="J592">
        <v>9.9556720000000005E-3</v>
      </c>
      <c r="K592">
        <v>6.6649150000000002E-4</v>
      </c>
      <c r="L592">
        <v>1.03302512E-2</v>
      </c>
      <c r="M592">
        <v>-1.1635796999999999E-3</v>
      </c>
      <c r="N592">
        <v>6.4113705000000002E-3</v>
      </c>
      <c r="O592" t="s">
        <v>1418</v>
      </c>
    </row>
    <row r="593" spans="1:15" x14ac:dyDescent="0.3">
      <c r="A593" s="70">
        <v>42759</v>
      </c>
      <c r="B593">
        <v>198.7580871582</v>
      </c>
      <c r="C593">
        <v>96.865257263199993</v>
      </c>
      <c r="D593">
        <v>27.745895385699999</v>
      </c>
      <c r="E593">
        <v>2.6437032223000001</v>
      </c>
      <c r="F593">
        <v>23.744350433299999</v>
      </c>
      <c r="G593">
        <v>115.2699966431</v>
      </c>
      <c r="H593" t="s">
        <v>1419</v>
      </c>
      <c r="I593">
        <v>6.3911159999999996E-3</v>
      </c>
      <c r="J593">
        <v>-6.8751595999999998E-3</v>
      </c>
      <c r="K593">
        <v>-9.1627400000000002E-4</v>
      </c>
      <c r="L593">
        <v>2.1091143100000001E-2</v>
      </c>
      <c r="M593">
        <v>7.2495158999999997E-3</v>
      </c>
      <c r="N593">
        <v>-4.5010400000000004E-3</v>
      </c>
      <c r="O593" t="s">
        <v>1420</v>
      </c>
    </row>
    <row r="594" spans="1:15" x14ac:dyDescent="0.3">
      <c r="A594" s="70">
        <v>42760</v>
      </c>
      <c r="B594">
        <v>200.47843933109999</v>
      </c>
      <c r="C594">
        <v>95.649505615199999</v>
      </c>
      <c r="D594">
        <v>28.187625884999999</v>
      </c>
      <c r="E594">
        <v>2.6550333500000001</v>
      </c>
      <c r="F594">
        <v>23.682609558100001</v>
      </c>
      <c r="G594">
        <v>114.3199996948</v>
      </c>
      <c r="H594" t="s">
        <v>1421</v>
      </c>
      <c r="I594">
        <v>8.6182636000000003E-3</v>
      </c>
      <c r="J594">
        <v>-1.26303852E-2</v>
      </c>
      <c r="K594">
        <v>1.5795167999999998E-2</v>
      </c>
      <c r="L594">
        <v>4.2765459000000004E-3</v>
      </c>
      <c r="M594">
        <v>-2.6036207999999999E-3</v>
      </c>
      <c r="N594">
        <v>-8.2756424999999995E-3</v>
      </c>
      <c r="O594" t="s">
        <v>1422</v>
      </c>
    </row>
    <row r="595" spans="1:15" x14ac:dyDescent="0.3">
      <c r="A595" s="70">
        <v>42761</v>
      </c>
      <c r="B595">
        <v>200.26885986330001</v>
      </c>
      <c r="C595">
        <v>95.971588134800001</v>
      </c>
      <c r="D595">
        <v>28.2014980316</v>
      </c>
      <c r="E595">
        <v>2.7008481026000002</v>
      </c>
      <c r="F595">
        <v>23.6071414948</v>
      </c>
      <c r="G595">
        <v>113.2600021362</v>
      </c>
      <c r="H595" t="s">
        <v>1423</v>
      </c>
      <c r="I595">
        <v>-1.0459434000000001E-3</v>
      </c>
      <c r="J595">
        <v>3.3616635000000001E-3</v>
      </c>
      <c r="K595">
        <v>4.9201500000000005E-4</v>
      </c>
      <c r="L595">
        <v>1.71086199E-2</v>
      </c>
      <c r="M595">
        <v>-3.1917328999999999E-3</v>
      </c>
      <c r="N595">
        <v>-9.3154514000000008E-3</v>
      </c>
      <c r="O595" t="s">
        <v>1424</v>
      </c>
    </row>
    <row r="596" spans="1:15" x14ac:dyDescent="0.3">
      <c r="A596" s="70">
        <v>42762</v>
      </c>
      <c r="B596">
        <v>199.95449829099999</v>
      </c>
      <c r="C596">
        <v>96.317787170399995</v>
      </c>
      <c r="D596">
        <v>28.203817367599999</v>
      </c>
      <c r="E596">
        <v>2.7530670166000002</v>
      </c>
      <c r="F596">
        <v>23.511095047000001</v>
      </c>
      <c r="G596">
        <v>113.4899978638</v>
      </c>
      <c r="H596" t="s">
        <v>1425</v>
      </c>
      <c r="I596">
        <v>-1.570931E-3</v>
      </c>
      <c r="J596">
        <v>3.6008168E-3</v>
      </c>
      <c r="K596">
        <v>8.2238199999999995E-5</v>
      </c>
      <c r="L596">
        <v>1.9149733200000001E-2</v>
      </c>
      <c r="M596">
        <v>-4.0768326000000001E-3</v>
      </c>
      <c r="N596">
        <v>2.0286289000000001E-3</v>
      </c>
      <c r="O596" t="s">
        <v>1426</v>
      </c>
    </row>
    <row r="597" spans="1:15" x14ac:dyDescent="0.3">
      <c r="A597" s="70">
        <v>42765</v>
      </c>
      <c r="B597">
        <v>198.71446228030001</v>
      </c>
      <c r="C597">
        <v>96.027969360399993</v>
      </c>
      <c r="D597">
        <v>28.1297988892</v>
      </c>
      <c r="E597">
        <v>2.7099628448000002</v>
      </c>
      <c r="F597">
        <v>23.586561202999999</v>
      </c>
      <c r="G597">
        <v>113.9700012207</v>
      </c>
      <c r="H597" t="s">
        <v>1427</v>
      </c>
      <c r="I597">
        <v>-6.2209007000000004E-3</v>
      </c>
      <c r="J597">
        <v>-3.013511E-3</v>
      </c>
      <c r="K597">
        <v>-2.6278632999999999E-3</v>
      </c>
      <c r="L597">
        <v>-1.5780644600000001E-2</v>
      </c>
      <c r="M597">
        <v>3.2046699000000001E-3</v>
      </c>
      <c r="N597">
        <v>4.2205580999999997E-3</v>
      </c>
      <c r="O597" t="s">
        <v>1428</v>
      </c>
    </row>
    <row r="598" spans="1:15" x14ac:dyDescent="0.3">
      <c r="A598" s="70">
        <v>42766</v>
      </c>
      <c r="B598">
        <v>198.69694519039999</v>
      </c>
      <c r="C598">
        <v>96.696205139200003</v>
      </c>
      <c r="D598">
        <v>28.065050125100001</v>
      </c>
      <c r="E598">
        <v>2.6892712115999999</v>
      </c>
      <c r="F598">
        <v>23.902151107800002</v>
      </c>
      <c r="G598">
        <v>115.5500030518</v>
      </c>
      <c r="H598" t="s">
        <v>1429</v>
      </c>
      <c r="I598">
        <v>-8.8155899999999994E-5</v>
      </c>
      <c r="J598">
        <v>6.9346614999999997E-3</v>
      </c>
      <c r="K598">
        <v>-2.3044387E-3</v>
      </c>
      <c r="L598">
        <v>-7.6646924999999996E-3</v>
      </c>
      <c r="M598">
        <v>1.32913501E-2</v>
      </c>
      <c r="N598">
        <v>1.37680966E-2</v>
      </c>
      <c r="O598" t="s">
        <v>1430</v>
      </c>
    </row>
    <row r="599" spans="1:15" x14ac:dyDescent="0.3">
      <c r="A599" s="70">
        <v>42767</v>
      </c>
      <c r="B599">
        <v>198.77551269529999</v>
      </c>
      <c r="C599">
        <v>96.098327636700006</v>
      </c>
      <c r="D599">
        <v>29.776468276999999</v>
      </c>
      <c r="E599">
        <v>2.8067638873999998</v>
      </c>
      <c r="F599">
        <v>23.9776115417</v>
      </c>
      <c r="G599">
        <v>115.1999969482</v>
      </c>
      <c r="H599" t="s">
        <v>1431</v>
      </c>
      <c r="I599">
        <v>3.9533560000000001E-4</v>
      </c>
      <c r="J599">
        <v>-6.2022444999999997E-3</v>
      </c>
      <c r="K599">
        <v>5.9193391999999997E-2</v>
      </c>
      <c r="L599">
        <v>4.2761946299999999E-2</v>
      </c>
      <c r="M599">
        <v>3.1520831E-3</v>
      </c>
      <c r="N599">
        <v>-3.0336413999999998E-3</v>
      </c>
      <c r="O599" t="s">
        <v>1432</v>
      </c>
    </row>
    <row r="600" spans="1:15" x14ac:dyDescent="0.3">
      <c r="A600" s="70">
        <v>42768</v>
      </c>
      <c r="B600">
        <v>198.906539917</v>
      </c>
      <c r="C600">
        <v>96.057952880900004</v>
      </c>
      <c r="D600">
        <v>29.725591659500001</v>
      </c>
      <c r="E600">
        <v>2.8422327042000002</v>
      </c>
      <c r="F600">
        <v>24.204000473000001</v>
      </c>
      <c r="G600">
        <v>115.8399963379</v>
      </c>
      <c r="H600" t="s">
        <v>1433</v>
      </c>
      <c r="I600">
        <v>6.5895470000000003E-4</v>
      </c>
      <c r="J600">
        <v>-4.2022830000000002E-4</v>
      </c>
      <c r="K600">
        <v>-1.7100796E-3</v>
      </c>
      <c r="L600">
        <v>1.25577285E-2</v>
      </c>
      <c r="M600">
        <v>9.3973857999999997E-3</v>
      </c>
      <c r="N600">
        <v>5.5401753000000001E-3</v>
      </c>
      <c r="O600" t="s">
        <v>1434</v>
      </c>
    </row>
    <row r="601" spans="1:15" x14ac:dyDescent="0.3">
      <c r="A601" s="70">
        <v>42769</v>
      </c>
      <c r="B601">
        <v>200.27757263180001</v>
      </c>
      <c r="C601">
        <v>96.017616271999998</v>
      </c>
      <c r="D601">
        <v>29.852800369299999</v>
      </c>
      <c r="E601">
        <v>2.8173553943999998</v>
      </c>
      <c r="F601">
        <v>24.3274974823</v>
      </c>
      <c r="G601">
        <v>116.12999725340001</v>
      </c>
      <c r="H601" t="s">
        <v>1435</v>
      </c>
      <c r="I601">
        <v>6.8692018000000004E-3</v>
      </c>
      <c r="J601">
        <v>-4.2000769999999999E-4</v>
      </c>
      <c r="K601">
        <v>4.2703033000000001E-3</v>
      </c>
      <c r="L601">
        <v>-8.7912652000000004E-3</v>
      </c>
      <c r="M601">
        <v>5.0893659000000001E-3</v>
      </c>
      <c r="N601">
        <v>2.5003325999999998E-3</v>
      </c>
      <c r="O601" t="s">
        <v>1436</v>
      </c>
    </row>
    <row r="602" spans="1:15" x14ac:dyDescent="0.3">
      <c r="A602" s="70">
        <v>42772</v>
      </c>
      <c r="B602">
        <v>199.91952514650001</v>
      </c>
      <c r="C602">
        <v>96.598556518600006</v>
      </c>
      <c r="D602">
        <v>30.132633209200002</v>
      </c>
      <c r="E602">
        <v>2.8895258903999999</v>
      </c>
      <c r="F602">
        <v>24.176567077600001</v>
      </c>
      <c r="G602">
        <v>117.6999969482</v>
      </c>
      <c r="H602" t="s">
        <v>1437</v>
      </c>
      <c r="I602">
        <v>-1.7893562E-3</v>
      </c>
      <c r="J602">
        <v>6.0321207999999996E-3</v>
      </c>
      <c r="K602">
        <v>9.3300941000000002E-3</v>
      </c>
      <c r="L602">
        <v>2.5293795399999999E-2</v>
      </c>
      <c r="M602">
        <v>-6.2234326999999999E-3</v>
      </c>
      <c r="N602">
        <v>1.34287587E-2</v>
      </c>
      <c r="O602" t="s">
        <v>1438</v>
      </c>
    </row>
    <row r="603" spans="1:15" x14ac:dyDescent="0.3">
      <c r="A603" s="70">
        <v>42773</v>
      </c>
      <c r="B603">
        <v>199.9282836914</v>
      </c>
      <c r="C603">
        <v>97.308601379400002</v>
      </c>
      <c r="D603">
        <v>30.419414520299998</v>
      </c>
      <c r="E603">
        <v>2.9343552589000002</v>
      </c>
      <c r="F603">
        <v>24.2863388062</v>
      </c>
      <c r="G603">
        <v>117.4599990845</v>
      </c>
      <c r="H603" t="s">
        <v>1439</v>
      </c>
      <c r="I603">
        <v>4.3809400000000001E-5</v>
      </c>
      <c r="J603">
        <v>7.3235877000000001E-3</v>
      </c>
      <c r="K603">
        <v>9.4722959000000002E-3</v>
      </c>
      <c r="L603">
        <v>1.5395318999999999E-2</v>
      </c>
      <c r="M603">
        <v>4.5301417000000004E-3</v>
      </c>
      <c r="N603">
        <v>-2.0411460000000002E-3</v>
      </c>
      <c r="O603" t="s">
        <v>1440</v>
      </c>
    </row>
    <row r="604" spans="1:15" x14ac:dyDescent="0.3">
      <c r="A604" s="70">
        <v>42774</v>
      </c>
      <c r="B604">
        <v>200.19023132320001</v>
      </c>
      <c r="C604">
        <v>98.631874084499998</v>
      </c>
      <c r="D604">
        <v>30.537357330300001</v>
      </c>
      <c r="E604">
        <v>2.9215474128999999</v>
      </c>
      <c r="F604">
        <v>24.457855224599999</v>
      </c>
      <c r="G604">
        <v>118.1900024414</v>
      </c>
      <c r="H604" t="s">
        <v>1441</v>
      </c>
      <c r="I604">
        <v>1.3093504000000001E-3</v>
      </c>
      <c r="J604">
        <v>1.3507090100000001E-2</v>
      </c>
      <c r="K604">
        <v>3.8697244999999999E-3</v>
      </c>
      <c r="L604">
        <v>-4.3743439999999996E-3</v>
      </c>
      <c r="M604">
        <v>7.0374382000000001E-3</v>
      </c>
      <c r="N604">
        <v>6.1956774000000003E-3</v>
      </c>
      <c r="O604" t="s">
        <v>1442</v>
      </c>
    </row>
    <row r="605" spans="1:15" x14ac:dyDescent="0.3">
      <c r="A605" s="70">
        <v>42775</v>
      </c>
      <c r="B605">
        <v>201.3779296875</v>
      </c>
      <c r="C605">
        <v>97.494194030800003</v>
      </c>
      <c r="D605">
        <v>30.758028030399998</v>
      </c>
      <c r="E605">
        <v>2.8666176796</v>
      </c>
      <c r="F605">
        <v>24.300052642800001</v>
      </c>
      <c r="G605">
        <v>117.2900009155</v>
      </c>
      <c r="H605" t="s">
        <v>1443</v>
      </c>
      <c r="I605">
        <v>5.9153186999999999E-3</v>
      </c>
      <c r="J605">
        <v>-1.16016481E-2</v>
      </c>
      <c r="K605">
        <v>7.2002697000000003E-3</v>
      </c>
      <c r="L605">
        <v>-1.8980585899999999E-2</v>
      </c>
      <c r="M605">
        <v>-6.4729247000000004E-3</v>
      </c>
      <c r="N605">
        <v>-7.6440112999999997E-3</v>
      </c>
      <c r="O605" t="s">
        <v>1444</v>
      </c>
    </row>
    <row r="606" spans="1:15" x14ac:dyDescent="0.3">
      <c r="A606" s="70">
        <v>42776</v>
      </c>
      <c r="B606">
        <v>202.17262268069999</v>
      </c>
      <c r="C606">
        <v>97.437736511200001</v>
      </c>
      <c r="D606">
        <v>30.6883468628</v>
      </c>
      <c r="E606">
        <v>2.7986359595999999</v>
      </c>
      <c r="F606">
        <v>24.3549480438</v>
      </c>
      <c r="G606">
        <v>117.5999984741</v>
      </c>
      <c r="H606" t="s">
        <v>1445</v>
      </c>
      <c r="I606">
        <v>3.9385104000000002E-3</v>
      </c>
      <c r="J606">
        <v>-5.7925369999999997E-4</v>
      </c>
      <c r="K606">
        <v>-2.2680328E-3</v>
      </c>
      <c r="L606">
        <v>-2.40006847E-2</v>
      </c>
      <c r="M606">
        <v>2.2565173000000001E-3</v>
      </c>
      <c r="N606">
        <v>2.6395142E-3</v>
      </c>
      <c r="O606" t="s">
        <v>1446</v>
      </c>
    </row>
    <row r="607" spans="1:15" x14ac:dyDescent="0.3">
      <c r="A607" s="70">
        <v>42779</v>
      </c>
      <c r="B607">
        <v>203.27294921879999</v>
      </c>
      <c r="C607">
        <v>97.131126403799996</v>
      </c>
      <c r="D607">
        <v>30.9601039886</v>
      </c>
      <c r="E607">
        <v>2.6695661545</v>
      </c>
      <c r="F607">
        <v>24.512735366800001</v>
      </c>
      <c r="G607">
        <v>116.8000030518</v>
      </c>
      <c r="H607" t="s">
        <v>1447</v>
      </c>
      <c r="I607">
        <v>5.4277531E-3</v>
      </c>
      <c r="J607">
        <v>-3.1516898999999999E-3</v>
      </c>
      <c r="K607">
        <v>8.8164060000000006E-3</v>
      </c>
      <c r="L607">
        <v>-4.7216171000000001E-2</v>
      </c>
      <c r="M607">
        <v>6.4577593999999997E-3</v>
      </c>
      <c r="N607">
        <v>-6.8259260000000004E-3</v>
      </c>
      <c r="O607" t="s">
        <v>1448</v>
      </c>
    </row>
    <row r="608" spans="1:15" x14ac:dyDescent="0.3">
      <c r="A608" s="70">
        <v>42780</v>
      </c>
      <c r="B608">
        <v>204.08503723140001</v>
      </c>
      <c r="C608">
        <v>96.429122924799998</v>
      </c>
      <c r="D608">
        <v>31.361946106000001</v>
      </c>
      <c r="E608">
        <v>2.6794185638000001</v>
      </c>
      <c r="F608">
        <v>24.334360122700001</v>
      </c>
      <c r="G608">
        <v>116.9300003052</v>
      </c>
      <c r="H608" t="s">
        <v>1449</v>
      </c>
      <c r="I608">
        <v>3.9871027999999996E-3</v>
      </c>
      <c r="J608">
        <v>-7.2536231999999999E-3</v>
      </c>
      <c r="K608">
        <v>1.2895843000000001E-2</v>
      </c>
      <c r="L608">
        <v>3.6838469E-3</v>
      </c>
      <c r="M608">
        <v>-7.3034450000000004E-3</v>
      </c>
      <c r="N608">
        <v>1.1123712000000001E-3</v>
      </c>
      <c r="O608" t="s">
        <v>1450</v>
      </c>
    </row>
    <row r="609" spans="1:15" x14ac:dyDescent="0.3">
      <c r="A609" s="70">
        <v>42781</v>
      </c>
      <c r="B609">
        <v>205.15045166019999</v>
      </c>
      <c r="C609">
        <v>95.985321044900004</v>
      </c>
      <c r="D609">
        <v>31.475763320900001</v>
      </c>
      <c r="E609">
        <v>2.6848378181000001</v>
      </c>
      <c r="F609">
        <v>24.341218948400002</v>
      </c>
      <c r="G609">
        <v>117.4499969482</v>
      </c>
      <c r="H609" t="s">
        <v>1451</v>
      </c>
      <c r="I609">
        <v>5.2068643E-3</v>
      </c>
      <c r="J609">
        <v>-4.6129869999999998E-3</v>
      </c>
      <c r="K609">
        <v>3.6225808000000001E-3</v>
      </c>
      <c r="L609">
        <v>2.020506E-3</v>
      </c>
      <c r="M609">
        <v>2.818179E-4</v>
      </c>
      <c r="N609">
        <v>4.4372174000000004E-3</v>
      </c>
      <c r="O609" t="s">
        <v>1452</v>
      </c>
    </row>
    <row r="610" spans="1:15" x14ac:dyDescent="0.3">
      <c r="A610" s="70">
        <v>42782</v>
      </c>
      <c r="B610">
        <v>204.97584533689999</v>
      </c>
      <c r="C610">
        <v>96.509826660200005</v>
      </c>
      <c r="D610">
        <v>31.4385948181</v>
      </c>
      <c r="E610">
        <v>2.6417324543</v>
      </c>
      <c r="F610">
        <v>24.5058708191</v>
      </c>
      <c r="G610">
        <v>118.08000183110001</v>
      </c>
      <c r="H610" t="s">
        <v>1453</v>
      </c>
      <c r="I610">
        <v>-8.5147589999999996E-4</v>
      </c>
      <c r="J610">
        <v>5.4495597999999999E-3</v>
      </c>
      <c r="K610">
        <v>-1.1815587999999999E-3</v>
      </c>
      <c r="L610">
        <v>-1.61853886E-2</v>
      </c>
      <c r="M610">
        <v>6.7415477999999999E-3</v>
      </c>
      <c r="N610">
        <v>5.3496912000000002E-3</v>
      </c>
      <c r="O610" t="s">
        <v>1454</v>
      </c>
    </row>
    <row r="611" spans="1:15" x14ac:dyDescent="0.3">
      <c r="A611" s="70">
        <v>42783</v>
      </c>
      <c r="B611">
        <v>205.2989654541</v>
      </c>
      <c r="C611">
        <v>97.082687377900001</v>
      </c>
      <c r="D611">
        <v>31.524536132800002</v>
      </c>
      <c r="E611">
        <v>2.6412391663000001</v>
      </c>
      <c r="F611">
        <v>24.4441299438</v>
      </c>
      <c r="G611">
        <v>117.6800003052</v>
      </c>
      <c r="H611" t="s">
        <v>1455</v>
      </c>
      <c r="I611">
        <v>1.5751401999999999E-3</v>
      </c>
      <c r="J611">
        <v>5.9182287E-3</v>
      </c>
      <c r="K611">
        <v>2.729895E-3</v>
      </c>
      <c r="L611">
        <v>-1.867464E-4</v>
      </c>
      <c r="M611">
        <v>-2.5226111000000002E-3</v>
      </c>
      <c r="N611">
        <v>-3.3932975000000002E-3</v>
      </c>
      <c r="O611" t="s">
        <v>1456</v>
      </c>
    </row>
    <row r="612" spans="1:15" x14ac:dyDescent="0.3">
      <c r="A612" s="70">
        <v>42787</v>
      </c>
      <c r="B612">
        <v>206.52151489260001</v>
      </c>
      <c r="C612">
        <v>96.913215637199997</v>
      </c>
      <c r="D612">
        <v>31.7521591187</v>
      </c>
      <c r="E612">
        <v>2.735824585</v>
      </c>
      <c r="F612">
        <v>24.718549728399999</v>
      </c>
      <c r="G612">
        <v>117.75</v>
      </c>
      <c r="H612" t="s">
        <v>1457</v>
      </c>
      <c r="I612">
        <v>5.9373105000000001E-3</v>
      </c>
      <c r="J612">
        <v>-1.7471686999999999E-3</v>
      </c>
      <c r="K612">
        <v>7.1945593000000002E-3</v>
      </c>
      <c r="L612">
        <v>3.5184695799999999E-2</v>
      </c>
      <c r="M612">
        <v>1.11638599E-2</v>
      </c>
      <c r="N612">
        <v>5.9465400000000002E-4</v>
      </c>
      <c r="O612" t="s">
        <v>1458</v>
      </c>
    </row>
    <row r="613" spans="1:15" x14ac:dyDescent="0.3">
      <c r="A613" s="70">
        <v>42788</v>
      </c>
      <c r="B613">
        <v>206.33813476559999</v>
      </c>
      <c r="C613">
        <v>97.074600219700002</v>
      </c>
      <c r="D613">
        <v>31.8474121094</v>
      </c>
      <c r="E613">
        <v>2.7316324711000002</v>
      </c>
      <c r="F613">
        <v>24.835186004600001</v>
      </c>
      <c r="G613">
        <v>117.9100036621</v>
      </c>
      <c r="H613" t="s">
        <v>1459</v>
      </c>
      <c r="I613">
        <v>-8.8834129999999995E-4</v>
      </c>
      <c r="J613">
        <v>1.6638635E-3</v>
      </c>
      <c r="K613">
        <v>2.9953994999999999E-3</v>
      </c>
      <c r="L613">
        <v>-1.5334788000000001E-3</v>
      </c>
      <c r="M613">
        <v>4.7074752000000001E-3</v>
      </c>
      <c r="N613">
        <v>1.3579198E-3</v>
      </c>
      <c r="O613" t="s">
        <v>1460</v>
      </c>
    </row>
    <row r="614" spans="1:15" x14ac:dyDescent="0.3">
      <c r="A614" s="70">
        <v>42789</v>
      </c>
      <c r="B614">
        <v>206.47787475589999</v>
      </c>
      <c r="C614">
        <v>97.365089416499998</v>
      </c>
      <c r="D614">
        <v>31.712678909299999</v>
      </c>
      <c r="E614">
        <v>2.4783477782999999</v>
      </c>
      <c r="F614">
        <v>25.0547218323</v>
      </c>
      <c r="G614">
        <v>118.9400024414</v>
      </c>
      <c r="H614" t="s">
        <v>1461</v>
      </c>
      <c r="I614">
        <v>6.7700859999999998E-4</v>
      </c>
      <c r="J614">
        <v>2.9879642000000001E-3</v>
      </c>
      <c r="K614">
        <v>-4.2395597999999998E-3</v>
      </c>
      <c r="L614">
        <v>-9.7307285499999993E-2</v>
      </c>
      <c r="M614">
        <v>8.8008679000000003E-3</v>
      </c>
      <c r="N614">
        <v>8.6975322000000001E-3</v>
      </c>
      <c r="O614" t="s">
        <v>1462</v>
      </c>
    </row>
    <row r="615" spans="1:15" x14ac:dyDescent="0.3">
      <c r="A615" s="70">
        <v>42790</v>
      </c>
      <c r="B615">
        <v>206.73983764650001</v>
      </c>
      <c r="C615">
        <v>98.446281433099998</v>
      </c>
      <c r="D615">
        <v>31.7428722382</v>
      </c>
      <c r="E615">
        <v>2.5022704601000001</v>
      </c>
      <c r="F615">
        <v>25.267393112200001</v>
      </c>
      <c r="G615">
        <v>119.6999969482</v>
      </c>
      <c r="H615" t="s">
        <v>1463</v>
      </c>
      <c r="I615">
        <v>1.2679172E-3</v>
      </c>
      <c r="J615">
        <v>1.1043311700000001E-2</v>
      </c>
      <c r="K615">
        <v>9.5163720000000004E-4</v>
      </c>
      <c r="L615">
        <v>9.6063840000000008E-3</v>
      </c>
      <c r="M615">
        <v>8.4524486000000006E-3</v>
      </c>
      <c r="N615">
        <v>6.3694023000000002E-3</v>
      </c>
      <c r="O615" t="s">
        <v>1464</v>
      </c>
    </row>
    <row r="616" spans="1:15" x14ac:dyDescent="0.3">
      <c r="A616" s="70">
        <v>42793</v>
      </c>
      <c r="B616">
        <v>207.06295776370001</v>
      </c>
      <c r="C616">
        <v>97.865318298299997</v>
      </c>
      <c r="D616">
        <v>31.805585861200001</v>
      </c>
      <c r="E616">
        <v>2.5750246047999998</v>
      </c>
      <c r="F616">
        <v>25.089023590099998</v>
      </c>
      <c r="G616">
        <v>119.12000274659999</v>
      </c>
      <c r="H616" t="s">
        <v>1465</v>
      </c>
      <c r="I616">
        <v>1.5617109999999999E-3</v>
      </c>
      <c r="J616">
        <v>-5.9188028999999998E-3</v>
      </c>
      <c r="K616">
        <v>1.9737267000000001E-3</v>
      </c>
      <c r="L616">
        <v>2.86605856E-2</v>
      </c>
      <c r="M616">
        <v>-7.0843114000000004E-3</v>
      </c>
      <c r="N616">
        <v>-4.8571756000000002E-3</v>
      </c>
      <c r="O616" t="s">
        <v>1466</v>
      </c>
    </row>
    <row r="617" spans="1:15" x14ac:dyDescent="0.3">
      <c r="A617" s="70">
        <v>42794</v>
      </c>
      <c r="B617">
        <v>206.5040435791</v>
      </c>
      <c r="C617">
        <v>98.228439331100006</v>
      </c>
      <c r="D617">
        <v>31.819522857700001</v>
      </c>
      <c r="E617">
        <v>2.5027630328999999</v>
      </c>
      <c r="F617">
        <v>25.301708221399998</v>
      </c>
      <c r="G617">
        <v>119.2300033569</v>
      </c>
      <c r="H617" t="s">
        <v>1465</v>
      </c>
      <c r="I617">
        <v>-2.7028971000000001E-3</v>
      </c>
      <c r="J617">
        <v>3.7035493000000001E-3</v>
      </c>
      <c r="K617">
        <v>4.380974E-4</v>
      </c>
      <c r="L617">
        <v>-2.8463754599999998E-2</v>
      </c>
      <c r="M617">
        <v>8.4414688000000009E-3</v>
      </c>
      <c r="N617">
        <v>9.230175E-4</v>
      </c>
      <c r="O617" t="s">
        <v>1467</v>
      </c>
    </row>
    <row r="618" spans="1:15" x14ac:dyDescent="0.3">
      <c r="A618" s="70">
        <v>42795</v>
      </c>
      <c r="B618">
        <v>209.39456176760001</v>
      </c>
      <c r="C618">
        <v>96.582473754899993</v>
      </c>
      <c r="D618">
        <v>32.469902038599997</v>
      </c>
      <c r="E618">
        <v>2.5350716113999998</v>
      </c>
      <c r="F618">
        <v>25.198789596600001</v>
      </c>
      <c r="G618">
        <v>119.0599975586</v>
      </c>
      <c r="H618" t="s">
        <v>1468</v>
      </c>
      <c r="I618">
        <v>1.3900333799999999E-2</v>
      </c>
      <c r="J618">
        <v>-1.6898486000000001E-2</v>
      </c>
      <c r="K618">
        <v>2.0233541399999999E-2</v>
      </c>
      <c r="L618">
        <v>1.2826551E-2</v>
      </c>
      <c r="M618">
        <v>-4.0759506000000003E-3</v>
      </c>
      <c r="N618">
        <v>-1.4268817999999999E-3</v>
      </c>
      <c r="O618" t="s">
        <v>1469</v>
      </c>
    </row>
    <row r="619" spans="1:15" x14ac:dyDescent="0.3">
      <c r="A619" s="70">
        <v>42796</v>
      </c>
      <c r="B619">
        <v>208.07598876949999</v>
      </c>
      <c r="C619">
        <v>96.234878539999997</v>
      </c>
      <c r="D619">
        <v>32.277114868200002</v>
      </c>
      <c r="E619">
        <v>2.441599369</v>
      </c>
      <c r="F619">
        <v>25.274261474599999</v>
      </c>
      <c r="G619">
        <v>117.58000183110001</v>
      </c>
      <c r="H619" t="s">
        <v>1470</v>
      </c>
      <c r="I619">
        <v>-6.3169838999999998E-3</v>
      </c>
      <c r="J619">
        <v>-3.6054389000000002E-3</v>
      </c>
      <c r="K619">
        <v>-5.9551079999999998E-3</v>
      </c>
      <c r="L619">
        <v>-3.7568582000000003E-2</v>
      </c>
      <c r="M619">
        <v>2.9905833999999999E-3</v>
      </c>
      <c r="N619">
        <v>-1.25085787E-2</v>
      </c>
      <c r="O619" t="s">
        <v>1471</v>
      </c>
    </row>
    <row r="620" spans="1:15" x14ac:dyDescent="0.3">
      <c r="A620" s="70">
        <v>42797</v>
      </c>
      <c r="B620">
        <v>208.2070159912</v>
      </c>
      <c r="C620">
        <v>96.485473632799994</v>
      </c>
      <c r="D620">
        <v>32.467582702599998</v>
      </c>
      <c r="E620">
        <v>2.4275422095999999</v>
      </c>
      <c r="F620">
        <v>25.164485931400002</v>
      </c>
      <c r="G620">
        <v>117.5100021362</v>
      </c>
      <c r="H620" t="s">
        <v>1472</v>
      </c>
      <c r="I620">
        <v>6.295103E-4</v>
      </c>
      <c r="J620">
        <v>2.6006100000000002E-3</v>
      </c>
      <c r="K620">
        <v>5.8836751000000001E-3</v>
      </c>
      <c r="L620">
        <v>-5.7739946000000004E-3</v>
      </c>
      <c r="M620">
        <v>-4.3528328000000003E-3</v>
      </c>
      <c r="N620">
        <v>-5.95514E-4</v>
      </c>
      <c r="O620" t="s">
        <v>1473</v>
      </c>
    </row>
    <row r="621" spans="1:15" x14ac:dyDescent="0.3">
      <c r="A621" s="70">
        <v>42800</v>
      </c>
      <c r="B621">
        <v>207.5869293213</v>
      </c>
      <c r="C621">
        <v>96.024681091299996</v>
      </c>
      <c r="D621">
        <v>32.365371704099999</v>
      </c>
      <c r="E621">
        <v>2.4087986946000002</v>
      </c>
      <c r="F621">
        <v>25.2330951691</v>
      </c>
      <c r="G621">
        <v>116.7200012207</v>
      </c>
      <c r="H621" t="s">
        <v>1474</v>
      </c>
      <c r="I621">
        <v>-2.9826655E-3</v>
      </c>
      <c r="J621">
        <v>-4.7872115999999998E-3</v>
      </c>
      <c r="K621">
        <v>-3.1530595999999999E-3</v>
      </c>
      <c r="L621">
        <v>-7.7511528999999997E-3</v>
      </c>
      <c r="M621">
        <v>2.7227212000000001E-3</v>
      </c>
      <c r="N621">
        <v>-6.7455398999999999E-3</v>
      </c>
      <c r="O621" t="s">
        <v>1475</v>
      </c>
    </row>
    <row r="622" spans="1:15" x14ac:dyDescent="0.3">
      <c r="A622" s="70">
        <v>42801</v>
      </c>
      <c r="B622">
        <v>206.96690368649999</v>
      </c>
      <c r="C622">
        <v>95.733665466299996</v>
      </c>
      <c r="D622">
        <v>32.407188415500002</v>
      </c>
      <c r="E622">
        <v>2.4351871013999999</v>
      </c>
      <c r="F622">
        <v>25.239948272700001</v>
      </c>
      <c r="G622">
        <v>115.7799987793</v>
      </c>
      <c r="H622" t="s">
        <v>1476</v>
      </c>
      <c r="I622">
        <v>-2.9912935000000001E-3</v>
      </c>
      <c r="J622">
        <v>-3.0352352999999999E-3</v>
      </c>
      <c r="K622">
        <v>1.2911862E-3</v>
      </c>
      <c r="L622">
        <v>1.0895435700000001E-2</v>
      </c>
      <c r="M622">
        <v>2.7155499999999998E-4</v>
      </c>
      <c r="N622">
        <v>-8.0860866000000003E-3</v>
      </c>
      <c r="O622" t="s">
        <v>1477</v>
      </c>
    </row>
    <row r="623" spans="1:15" x14ac:dyDescent="0.3">
      <c r="A623" s="70">
        <v>42802</v>
      </c>
      <c r="B623">
        <v>206.58267211910001</v>
      </c>
      <c r="C623">
        <v>95.216247558600003</v>
      </c>
      <c r="D623">
        <v>32.286407470699999</v>
      </c>
      <c r="E623">
        <v>2.4307479858000001</v>
      </c>
      <c r="F623">
        <v>24.993761062600001</v>
      </c>
      <c r="G623">
        <v>115.0599975586</v>
      </c>
      <c r="H623" t="s">
        <v>1478</v>
      </c>
      <c r="I623">
        <v>-1.8582134E-3</v>
      </c>
      <c r="J623">
        <v>-5.4194229999999996E-3</v>
      </c>
      <c r="K623">
        <v>-3.7339424999999998E-3</v>
      </c>
      <c r="L623">
        <v>-1.8245688E-3</v>
      </c>
      <c r="M623">
        <v>-9.8017520000000004E-3</v>
      </c>
      <c r="N623">
        <v>-6.2381179000000004E-3</v>
      </c>
      <c r="O623" t="s">
        <v>1479</v>
      </c>
    </row>
    <row r="624" spans="1:15" x14ac:dyDescent="0.3">
      <c r="A624" s="70">
        <v>42803</v>
      </c>
      <c r="B624">
        <v>206.84466552730001</v>
      </c>
      <c r="C624">
        <v>94.456336975100001</v>
      </c>
      <c r="D624">
        <v>32.212062835700003</v>
      </c>
      <c r="E624">
        <v>2.4302554130999998</v>
      </c>
      <c r="F624">
        <v>24.986824035600002</v>
      </c>
      <c r="G624">
        <v>114.4700012207</v>
      </c>
      <c r="H624" t="s">
        <v>1480</v>
      </c>
      <c r="I624">
        <v>1.267422E-3</v>
      </c>
      <c r="J624">
        <v>-8.0129096999999993E-3</v>
      </c>
      <c r="K624">
        <v>-2.3053156999999999E-3</v>
      </c>
      <c r="L624">
        <v>-2.0266300000000001E-4</v>
      </c>
      <c r="M624">
        <v>-2.7758889999999998E-4</v>
      </c>
      <c r="N624">
        <v>-5.1409196000000001E-3</v>
      </c>
      <c r="O624" t="s">
        <v>1481</v>
      </c>
    </row>
    <row r="625" spans="1:15" x14ac:dyDescent="0.3">
      <c r="A625" s="70">
        <v>42804</v>
      </c>
      <c r="B625">
        <v>207.5694885254</v>
      </c>
      <c r="C625">
        <v>94.787773132300003</v>
      </c>
      <c r="D625">
        <v>32.3189163208</v>
      </c>
      <c r="E625">
        <v>2.4445590973</v>
      </c>
      <c r="F625">
        <v>25.187940597499999</v>
      </c>
      <c r="G625">
        <v>114.7200012207</v>
      </c>
      <c r="H625" t="s">
        <v>1482</v>
      </c>
      <c r="I625">
        <v>3.4980646000000002E-3</v>
      </c>
      <c r="J625">
        <v>3.5027404E-3</v>
      </c>
      <c r="K625">
        <v>3.3116987999999999E-3</v>
      </c>
      <c r="L625">
        <v>5.8684182999999999E-3</v>
      </c>
      <c r="M625">
        <v>8.0166848999999995E-3</v>
      </c>
      <c r="N625">
        <v>2.1815968999999999E-3</v>
      </c>
      <c r="O625" t="s">
        <v>1483</v>
      </c>
    </row>
    <row r="626" spans="1:15" x14ac:dyDescent="0.3">
      <c r="A626" s="70">
        <v>42807</v>
      </c>
      <c r="B626">
        <v>207.67422485349999</v>
      </c>
      <c r="C626">
        <v>94.189575195299994</v>
      </c>
      <c r="D626">
        <v>32.332855224600003</v>
      </c>
      <c r="E626">
        <v>2.5118885039999999</v>
      </c>
      <c r="F626">
        <v>25.278095245399999</v>
      </c>
      <c r="G626">
        <v>114.7399978638</v>
      </c>
      <c r="H626" t="s">
        <v>1484</v>
      </c>
      <c r="I626">
        <v>5.044572E-4</v>
      </c>
      <c r="J626">
        <v>-6.3309168000000001E-3</v>
      </c>
      <c r="K626">
        <v>4.3119939999999998E-4</v>
      </c>
      <c r="L626">
        <v>2.7170083899999999E-2</v>
      </c>
      <c r="M626">
        <v>3.5728879000000002E-3</v>
      </c>
      <c r="N626">
        <v>1.7429310000000001E-4</v>
      </c>
      <c r="O626" t="s">
        <v>1485</v>
      </c>
    </row>
    <row r="627" spans="1:15" x14ac:dyDescent="0.3">
      <c r="A627" s="70">
        <v>42808</v>
      </c>
      <c r="B627">
        <v>206.87957763669999</v>
      </c>
      <c r="C627">
        <v>94.642257690400001</v>
      </c>
      <c r="D627">
        <v>32.284088134800001</v>
      </c>
      <c r="E627">
        <v>2.5101623535000002</v>
      </c>
      <c r="F627">
        <v>25.264225006099998</v>
      </c>
      <c r="G627">
        <v>114.12000274659999</v>
      </c>
      <c r="H627" t="s">
        <v>1486</v>
      </c>
      <c r="I627">
        <v>-3.8337518000000001E-3</v>
      </c>
      <c r="J627">
        <v>4.7945662000000002E-3</v>
      </c>
      <c r="K627">
        <v>-1.5094214000000001E-3</v>
      </c>
      <c r="L627">
        <v>-6.8742860000000001E-4</v>
      </c>
      <c r="M627">
        <v>-5.4885649999999997E-4</v>
      </c>
      <c r="N627">
        <v>-5.4181300999999998E-3</v>
      </c>
      <c r="O627" t="s">
        <v>1487</v>
      </c>
    </row>
    <row r="628" spans="1:15" x14ac:dyDescent="0.3">
      <c r="A628" s="70">
        <v>42809</v>
      </c>
      <c r="B628">
        <v>208.66981506350001</v>
      </c>
      <c r="C628">
        <v>95.798278808600003</v>
      </c>
      <c r="D628">
        <v>32.625522613500003</v>
      </c>
      <c r="E628">
        <v>2.5291523933</v>
      </c>
      <c r="F628">
        <v>25.590175628699999</v>
      </c>
      <c r="G628">
        <v>116.25</v>
      </c>
      <c r="H628" t="s">
        <v>1488</v>
      </c>
      <c r="I628">
        <v>8.6162970000000002E-3</v>
      </c>
      <c r="J628">
        <v>1.21406434E-2</v>
      </c>
      <c r="K628">
        <v>1.05204029E-2</v>
      </c>
      <c r="L628">
        <v>7.5367905000000004E-3</v>
      </c>
      <c r="M628">
        <v>1.2819149700000001E-2</v>
      </c>
      <c r="N628">
        <v>1.84924941E-2</v>
      </c>
      <c r="O628" t="s">
        <v>1489</v>
      </c>
    </row>
    <row r="629" spans="1:15" x14ac:dyDescent="0.3">
      <c r="A629" s="70">
        <v>42810</v>
      </c>
      <c r="B629">
        <v>208.25930786129999</v>
      </c>
      <c r="C629">
        <v>95.313262939500007</v>
      </c>
      <c r="D629">
        <v>32.678951263400002</v>
      </c>
      <c r="E629">
        <v>2.5602266787999999</v>
      </c>
      <c r="F629">
        <v>25.479204177900002</v>
      </c>
      <c r="G629">
        <v>116.7300033569</v>
      </c>
      <c r="H629" t="s">
        <v>1490</v>
      </c>
      <c r="I629">
        <v>-1.9691947999999999E-3</v>
      </c>
      <c r="J629">
        <v>-5.0757468999999998E-3</v>
      </c>
      <c r="K629">
        <v>1.6362941E-3</v>
      </c>
      <c r="L629">
        <v>1.22115768E-2</v>
      </c>
      <c r="M629">
        <v>-4.3459162999999997E-3</v>
      </c>
      <c r="N629">
        <v>4.1205599999999997E-3</v>
      </c>
      <c r="O629" t="s">
        <v>1491</v>
      </c>
    </row>
    <row r="630" spans="1:15" x14ac:dyDescent="0.3">
      <c r="A630" s="70">
        <v>42811</v>
      </c>
      <c r="B630">
        <v>207.89366149899999</v>
      </c>
      <c r="C630">
        <v>95.911476135300006</v>
      </c>
      <c r="D630">
        <v>32.516353607200003</v>
      </c>
      <c r="E630">
        <v>2.6159648894999998</v>
      </c>
      <c r="F630">
        <v>25.652589798000001</v>
      </c>
      <c r="G630">
        <v>116.9899978638</v>
      </c>
      <c r="H630" t="s">
        <v>1492</v>
      </c>
      <c r="I630">
        <v>-1.7572695000000001E-3</v>
      </c>
      <c r="J630">
        <v>6.2566710999999997E-3</v>
      </c>
      <c r="K630">
        <v>-4.9880276999999997E-3</v>
      </c>
      <c r="L630">
        <v>2.1537211099999998E-2</v>
      </c>
      <c r="M630">
        <v>6.7819363000000002E-3</v>
      </c>
      <c r="N630">
        <v>2.2248384E-3</v>
      </c>
      <c r="O630" t="s">
        <v>1493</v>
      </c>
    </row>
    <row r="631" spans="1:15" x14ac:dyDescent="0.3">
      <c r="A631" s="70">
        <v>42814</v>
      </c>
      <c r="B631">
        <v>207.66557312009999</v>
      </c>
      <c r="C631">
        <v>96.323814392100005</v>
      </c>
      <c r="D631">
        <v>32.857807159399997</v>
      </c>
      <c r="E631">
        <v>2.699324131</v>
      </c>
      <c r="F631">
        <v>25.520818710299999</v>
      </c>
      <c r="G631">
        <v>117.5100021362</v>
      </c>
      <c r="H631" t="s">
        <v>1494</v>
      </c>
      <c r="I631">
        <v>-1.0977419E-3</v>
      </c>
      <c r="J631">
        <v>4.2899395999999998E-3</v>
      </c>
      <c r="K631">
        <v>1.0446226899999999E-2</v>
      </c>
      <c r="L631">
        <v>3.1368407799999998E-2</v>
      </c>
      <c r="M631">
        <v>-5.1499941999999998E-3</v>
      </c>
      <c r="N631">
        <v>4.4350116999999998E-3</v>
      </c>
      <c r="O631" t="s">
        <v>1495</v>
      </c>
    </row>
    <row r="632" spans="1:15" x14ac:dyDescent="0.3">
      <c r="A632" s="70">
        <v>42815</v>
      </c>
      <c r="B632">
        <v>204.99922180179999</v>
      </c>
      <c r="C632">
        <v>97.124114990199999</v>
      </c>
      <c r="D632">
        <v>32.481521606400001</v>
      </c>
      <c r="E632">
        <v>2.6120181084</v>
      </c>
      <c r="F632">
        <v>25.985464096099999</v>
      </c>
      <c r="G632">
        <v>118.5400009155</v>
      </c>
      <c r="H632" t="s">
        <v>1496</v>
      </c>
      <c r="I632">
        <v>-1.29227812E-2</v>
      </c>
      <c r="J632">
        <v>8.2741146000000002E-3</v>
      </c>
      <c r="K632">
        <v>-1.1518015899999999E-2</v>
      </c>
      <c r="L632">
        <v>-3.2878275700000001E-2</v>
      </c>
      <c r="M632">
        <v>1.8042769399999999E-2</v>
      </c>
      <c r="N632">
        <v>8.7270096000000002E-3</v>
      </c>
      <c r="O632" t="s">
        <v>1497</v>
      </c>
    </row>
    <row r="633" spans="1:15" x14ac:dyDescent="0.3">
      <c r="A633" s="70">
        <v>42816</v>
      </c>
      <c r="B633">
        <v>205.4815979004</v>
      </c>
      <c r="C633">
        <v>97.512161254899993</v>
      </c>
      <c r="D633">
        <v>32.848503112800003</v>
      </c>
      <c r="E633">
        <v>2.6652908325000002</v>
      </c>
      <c r="F633">
        <v>26.1033611298</v>
      </c>
      <c r="G633">
        <v>118.83000183110001</v>
      </c>
      <c r="H633" t="s">
        <v>1498</v>
      </c>
      <c r="I633">
        <v>2.3502990000000001E-3</v>
      </c>
      <c r="J633">
        <v>3.9874044999999997E-3</v>
      </c>
      <c r="K633">
        <v>1.1234814900000001E-2</v>
      </c>
      <c r="L633">
        <v>2.0190037899999999E-2</v>
      </c>
      <c r="M633">
        <v>4.5267765000000003E-3</v>
      </c>
      <c r="N633">
        <v>2.4434515999999999E-3</v>
      </c>
      <c r="O633" t="s">
        <v>1499</v>
      </c>
    </row>
    <row r="634" spans="1:15" x14ac:dyDescent="0.3">
      <c r="A634" s="70">
        <v>42817</v>
      </c>
      <c r="B634">
        <v>205.26235961910001</v>
      </c>
      <c r="C634">
        <v>97.374740600600006</v>
      </c>
      <c r="D634">
        <v>32.732379913300001</v>
      </c>
      <c r="E634">
        <v>2.6411201954000001</v>
      </c>
      <c r="F634">
        <v>26.1033611298</v>
      </c>
      <c r="G634">
        <v>118.66999816889999</v>
      </c>
      <c r="H634" t="s">
        <v>1500</v>
      </c>
      <c r="I634">
        <v>-1.0675181E-3</v>
      </c>
      <c r="J634">
        <v>-1.4102608E-3</v>
      </c>
      <c r="K634">
        <v>-3.5413772000000001E-3</v>
      </c>
      <c r="L634">
        <v>-9.1100385000000006E-3</v>
      </c>
      <c r="M634">
        <v>0</v>
      </c>
      <c r="N634">
        <v>-1.3473994999999999E-3</v>
      </c>
      <c r="O634" t="s">
        <v>1501</v>
      </c>
    </row>
    <row r="635" spans="1:15" x14ac:dyDescent="0.3">
      <c r="A635" s="70">
        <v>42818</v>
      </c>
      <c r="B635">
        <v>205.11328125</v>
      </c>
      <c r="C635">
        <v>97.722373962399999</v>
      </c>
      <c r="D635">
        <v>32.667331695599998</v>
      </c>
      <c r="E635">
        <v>2.6504924296999999</v>
      </c>
      <c r="F635">
        <v>26.075622558599999</v>
      </c>
      <c r="G635">
        <v>118.86000061039999</v>
      </c>
      <c r="H635" t="s">
        <v>1502</v>
      </c>
      <c r="I635">
        <v>-7.2654589999999997E-4</v>
      </c>
      <c r="J635">
        <v>3.5636993000000001E-3</v>
      </c>
      <c r="K635">
        <v>-1.9892515999999998E-3</v>
      </c>
      <c r="L635">
        <v>3.5423017000000001E-3</v>
      </c>
      <c r="M635">
        <v>-1.0632087E-3</v>
      </c>
      <c r="N635">
        <v>1.5998188000000001E-3</v>
      </c>
      <c r="O635" t="s">
        <v>1503</v>
      </c>
    </row>
    <row r="636" spans="1:15" x14ac:dyDescent="0.3">
      <c r="A636" s="70">
        <v>42821</v>
      </c>
      <c r="B636">
        <v>204.90278625490001</v>
      </c>
      <c r="C636">
        <v>98.1669921875</v>
      </c>
      <c r="D636">
        <v>32.7230758667</v>
      </c>
      <c r="E636">
        <v>2.6697289944000002</v>
      </c>
      <c r="F636">
        <v>26.0478858948</v>
      </c>
      <c r="G636">
        <v>119.5299987793</v>
      </c>
      <c r="H636" t="s">
        <v>1504</v>
      </c>
      <c r="I636">
        <v>-1.0267646999999999E-3</v>
      </c>
      <c r="J636">
        <v>4.5394907999999996E-3</v>
      </c>
      <c r="K636">
        <v>1.7049652E-3</v>
      </c>
      <c r="L636">
        <v>7.2315217000000001E-3</v>
      </c>
      <c r="M636">
        <v>-1.0642671000000001E-3</v>
      </c>
      <c r="N636">
        <v>5.6210406000000001E-3</v>
      </c>
      <c r="O636" t="s">
        <v>1505</v>
      </c>
    </row>
    <row r="637" spans="1:15" x14ac:dyDescent="0.3">
      <c r="A637" s="70">
        <v>42822</v>
      </c>
      <c r="B637">
        <v>206.39378356930001</v>
      </c>
      <c r="C637">
        <v>97.512161254899993</v>
      </c>
      <c r="D637">
        <v>33.401329040500002</v>
      </c>
      <c r="E637">
        <v>2.6559174060999999</v>
      </c>
      <c r="F637">
        <v>26.144968032800001</v>
      </c>
      <c r="G637">
        <v>119.0400009155</v>
      </c>
      <c r="H637" t="s">
        <v>1506</v>
      </c>
      <c r="I637">
        <v>7.2502614999999998E-3</v>
      </c>
      <c r="J637">
        <v>-6.6929294000000004E-3</v>
      </c>
      <c r="K637">
        <v>2.0515177799999999E-2</v>
      </c>
      <c r="L637">
        <v>-5.1868330000000001E-3</v>
      </c>
      <c r="M637">
        <v>3.7201357000000001E-3</v>
      </c>
      <c r="N637">
        <v>-4.1077969000000002E-3</v>
      </c>
      <c r="O637" t="s">
        <v>1507</v>
      </c>
    </row>
    <row r="638" spans="1:15" x14ac:dyDescent="0.3">
      <c r="A638" s="70">
        <v>42823</v>
      </c>
      <c r="B638">
        <v>206.58671569820001</v>
      </c>
      <c r="C638">
        <v>98.094223022500003</v>
      </c>
      <c r="D638">
        <v>33.475654602100001</v>
      </c>
      <c r="E638">
        <v>2.6472861767000002</v>
      </c>
      <c r="F638">
        <v>25.964654922499999</v>
      </c>
      <c r="G638">
        <v>119.33000183110001</v>
      </c>
      <c r="H638" t="s">
        <v>1508</v>
      </c>
      <c r="I638">
        <v>9.3434020000000004E-4</v>
      </c>
      <c r="J638">
        <v>5.9513750999999997E-3</v>
      </c>
      <c r="K638">
        <v>2.2227555E-3</v>
      </c>
      <c r="L638">
        <v>-3.2551030000000001E-3</v>
      </c>
      <c r="M638">
        <v>-6.9205578000000002E-3</v>
      </c>
      <c r="N638">
        <v>2.4332009999999999E-3</v>
      </c>
      <c r="O638" t="s">
        <v>1509</v>
      </c>
    </row>
    <row r="639" spans="1:15" x14ac:dyDescent="0.3">
      <c r="A639" s="70">
        <v>42824</v>
      </c>
      <c r="B639">
        <v>207.24458312990001</v>
      </c>
      <c r="C639">
        <v>97.301963806200007</v>
      </c>
      <c r="D639">
        <v>33.4315223694</v>
      </c>
      <c r="E639">
        <v>2.6980907916999999</v>
      </c>
      <c r="F639">
        <v>25.825963974</v>
      </c>
      <c r="G639">
        <v>118.4700012207</v>
      </c>
      <c r="H639" t="s">
        <v>1510</v>
      </c>
      <c r="I639">
        <v>3.1794017999999999E-3</v>
      </c>
      <c r="J639">
        <v>-8.1093042000000004E-3</v>
      </c>
      <c r="K639">
        <v>-1.3192079000000001E-3</v>
      </c>
      <c r="L639">
        <v>1.90093777E-2</v>
      </c>
      <c r="M639">
        <v>-5.3558455999999999E-3</v>
      </c>
      <c r="N639">
        <v>-7.2330055000000004E-3</v>
      </c>
      <c r="O639" t="s">
        <v>1511</v>
      </c>
    </row>
    <row r="640" spans="1:15" x14ac:dyDescent="0.3">
      <c r="A640" s="70">
        <v>42825</v>
      </c>
      <c r="B640">
        <v>206.76220703120001</v>
      </c>
      <c r="C640">
        <v>97.584907531699997</v>
      </c>
      <c r="D640">
        <v>33.368820190400001</v>
      </c>
      <c r="E640">
        <v>2.6864995956</v>
      </c>
      <c r="F640">
        <v>25.929986953699999</v>
      </c>
      <c r="G640">
        <v>118.7200012207</v>
      </c>
      <c r="H640" t="s">
        <v>1512</v>
      </c>
      <c r="I640">
        <v>-2.3302822E-3</v>
      </c>
      <c r="J640">
        <v>2.9036735E-3</v>
      </c>
      <c r="K640">
        <v>-1.8773017000000001E-3</v>
      </c>
      <c r="L640">
        <v>-4.3053279999999998E-3</v>
      </c>
      <c r="M640">
        <v>4.0197549000000003E-3</v>
      </c>
      <c r="N640">
        <v>2.1080154000000001E-3</v>
      </c>
      <c r="O640" t="s">
        <v>1513</v>
      </c>
    </row>
    <row r="641" spans="1:15" x14ac:dyDescent="0.3">
      <c r="A641" s="70">
        <v>42828</v>
      </c>
      <c r="B641">
        <v>206.40255737300001</v>
      </c>
      <c r="C641">
        <v>98.569190978999998</v>
      </c>
      <c r="D641">
        <v>33.378105163599997</v>
      </c>
      <c r="E641">
        <v>2.6729352473999999</v>
      </c>
      <c r="F641">
        <v>25.735799789400001</v>
      </c>
      <c r="G641">
        <v>119.3499984741</v>
      </c>
      <c r="H641" t="s">
        <v>1514</v>
      </c>
      <c r="I641">
        <v>-1.7409507E-3</v>
      </c>
      <c r="J641">
        <v>1.0035902500000001E-2</v>
      </c>
      <c r="K641">
        <v>2.7821429999999998E-4</v>
      </c>
      <c r="L641">
        <v>-5.0618685000000004E-3</v>
      </c>
      <c r="M641">
        <v>-7.5170858999999996E-3</v>
      </c>
      <c r="N641">
        <v>5.2925502999999997E-3</v>
      </c>
      <c r="O641" t="s">
        <v>1515</v>
      </c>
    </row>
    <row r="642" spans="1:15" x14ac:dyDescent="0.3">
      <c r="A642" s="70">
        <v>42829</v>
      </c>
      <c r="B642">
        <v>206.53413391110001</v>
      </c>
      <c r="C642">
        <v>98.034538268999995</v>
      </c>
      <c r="D642">
        <v>33.626636505100002</v>
      </c>
      <c r="E642">
        <v>2.4854998588999999</v>
      </c>
      <c r="F642">
        <v>25.9161224365</v>
      </c>
      <c r="G642">
        <v>119.62000274659999</v>
      </c>
      <c r="H642" t="s">
        <v>1516</v>
      </c>
      <c r="I642">
        <v>6.3727219999999999E-4</v>
      </c>
      <c r="J642">
        <v>-5.4389002000000001E-3</v>
      </c>
      <c r="K642">
        <v>7.4183549999999997E-3</v>
      </c>
      <c r="L642">
        <v>-7.2703422399999995E-2</v>
      </c>
      <c r="M642">
        <v>6.9822523999999997E-3</v>
      </c>
      <c r="N642">
        <v>2.2597346E-3</v>
      </c>
      <c r="O642" t="s">
        <v>1517</v>
      </c>
    </row>
    <row r="643" spans="1:15" x14ac:dyDescent="0.3">
      <c r="A643" s="70">
        <v>42830</v>
      </c>
      <c r="B643">
        <v>205.92016601559999</v>
      </c>
      <c r="C643">
        <v>98.334281921400006</v>
      </c>
      <c r="D643">
        <v>33.452430725100001</v>
      </c>
      <c r="E643">
        <v>2.4670023917999999</v>
      </c>
      <c r="F643">
        <v>26.013208389300001</v>
      </c>
      <c r="G643">
        <v>119.62000274659999</v>
      </c>
      <c r="H643" t="s">
        <v>1518</v>
      </c>
      <c r="I643">
        <v>-2.9771461E-3</v>
      </c>
      <c r="J643">
        <v>3.0528664000000001E-3</v>
      </c>
      <c r="K643">
        <v>-5.1940546999999998E-3</v>
      </c>
      <c r="L643">
        <v>-7.4699826999999998E-3</v>
      </c>
      <c r="M643">
        <v>3.7391611E-3</v>
      </c>
      <c r="N643">
        <v>0</v>
      </c>
      <c r="O643" t="s">
        <v>1519</v>
      </c>
    </row>
    <row r="644" spans="1:15" x14ac:dyDescent="0.3">
      <c r="A644" s="70">
        <v>42831</v>
      </c>
      <c r="B644">
        <v>206.4990234375</v>
      </c>
      <c r="C644">
        <v>98.188453674300007</v>
      </c>
      <c r="D644">
        <v>33.368820190400001</v>
      </c>
      <c r="E644">
        <v>2.4850056171000001</v>
      </c>
      <c r="F644">
        <v>25.943859100299999</v>
      </c>
      <c r="G644">
        <v>119.1800003052</v>
      </c>
      <c r="H644" t="s">
        <v>1520</v>
      </c>
      <c r="I644">
        <v>2.8071331999999999E-3</v>
      </c>
      <c r="J644">
        <v>-1.4840855E-3</v>
      </c>
      <c r="K644">
        <v>-2.5025146000000002E-3</v>
      </c>
      <c r="L644">
        <v>7.2711128999999996E-3</v>
      </c>
      <c r="M644">
        <v>-2.6694859E-3</v>
      </c>
      <c r="N644">
        <v>-3.6851166999999998E-3</v>
      </c>
      <c r="O644" t="s">
        <v>1521</v>
      </c>
    </row>
    <row r="645" spans="1:15" x14ac:dyDescent="0.3">
      <c r="A645" s="70">
        <v>42832</v>
      </c>
      <c r="B645">
        <v>206.28854370120001</v>
      </c>
      <c r="C645">
        <v>97.791496276900006</v>
      </c>
      <c r="D645">
        <v>33.294479370099999</v>
      </c>
      <c r="E645">
        <v>2.4744009972000001</v>
      </c>
      <c r="F645">
        <v>25.846765518200002</v>
      </c>
      <c r="G645">
        <v>119.4599990845</v>
      </c>
      <c r="H645" t="s">
        <v>1522</v>
      </c>
      <c r="I645">
        <v>-1.019797E-3</v>
      </c>
      <c r="J645">
        <v>-4.0510056000000001E-3</v>
      </c>
      <c r="K645">
        <v>-2.2303382000000002E-3</v>
      </c>
      <c r="L645">
        <v>-4.2765746000000002E-3</v>
      </c>
      <c r="M645">
        <v>-3.74947E-3</v>
      </c>
      <c r="N645">
        <v>2.3466218E-3</v>
      </c>
      <c r="O645" t="s">
        <v>1523</v>
      </c>
    </row>
    <row r="646" spans="1:15" x14ac:dyDescent="0.3">
      <c r="A646" s="70">
        <v>42835</v>
      </c>
      <c r="B646">
        <v>206.41134643550001</v>
      </c>
      <c r="C646">
        <v>98.245193481399994</v>
      </c>
      <c r="D646">
        <v>33.254989623999997</v>
      </c>
      <c r="E646">
        <v>2.4112646579999999</v>
      </c>
      <c r="F646">
        <v>25.853702545200001</v>
      </c>
      <c r="G646">
        <v>119.4599990845</v>
      </c>
      <c r="H646" t="s">
        <v>1524</v>
      </c>
      <c r="I646">
        <v>5.9511880000000001E-4</v>
      </c>
      <c r="J646">
        <v>4.6287050999999999E-3</v>
      </c>
      <c r="K646">
        <v>-1.1867787999999999E-3</v>
      </c>
      <c r="L646">
        <v>-2.5846981200000001E-2</v>
      </c>
      <c r="M646">
        <v>2.6835450000000001E-4</v>
      </c>
      <c r="N646">
        <v>0</v>
      </c>
      <c r="O646" t="s">
        <v>1525</v>
      </c>
    </row>
    <row r="647" spans="1:15" x14ac:dyDescent="0.3">
      <c r="A647" s="70">
        <v>42836</v>
      </c>
      <c r="B647">
        <v>206.1657409668</v>
      </c>
      <c r="C647">
        <v>99.176864624000004</v>
      </c>
      <c r="D647">
        <v>32.897285461400003</v>
      </c>
      <c r="E647">
        <v>2.4198966026000002</v>
      </c>
      <c r="F647">
        <v>25.902246475199998</v>
      </c>
      <c r="G647">
        <v>121.1900024414</v>
      </c>
      <c r="H647" t="s">
        <v>1526</v>
      </c>
      <c r="I647">
        <v>-1.1905920000000001E-3</v>
      </c>
      <c r="J647">
        <v>9.4384393000000004E-3</v>
      </c>
      <c r="K647">
        <v>-1.0814674099999999E-2</v>
      </c>
      <c r="L647">
        <v>3.5734489000000002E-3</v>
      </c>
      <c r="M647">
        <v>1.8758787999999999E-3</v>
      </c>
      <c r="N647">
        <v>1.4378002500000001E-2</v>
      </c>
      <c r="O647" t="s">
        <v>1527</v>
      </c>
    </row>
    <row r="648" spans="1:15" x14ac:dyDescent="0.3">
      <c r="A648" s="70">
        <v>42837</v>
      </c>
      <c r="B648">
        <v>205.26235961910001</v>
      </c>
      <c r="C648">
        <v>99.719657897900007</v>
      </c>
      <c r="D648">
        <v>32.936786651600002</v>
      </c>
      <c r="E648">
        <v>2.3999199867000001</v>
      </c>
      <c r="F648">
        <v>26.200447082499998</v>
      </c>
      <c r="G648">
        <v>122.0199966431</v>
      </c>
      <c r="H648" t="s">
        <v>1528</v>
      </c>
      <c r="I648">
        <v>-4.3914491999999996E-3</v>
      </c>
      <c r="J648">
        <v>5.4580604E-3</v>
      </c>
      <c r="K648">
        <v>1.2000228000000001E-3</v>
      </c>
      <c r="L648">
        <v>-8.2894150999999992E-3</v>
      </c>
      <c r="M648">
        <v>1.1446773400000001E-2</v>
      </c>
      <c r="N648">
        <v>6.8253560999999999E-3</v>
      </c>
      <c r="O648" t="s">
        <v>1529</v>
      </c>
    </row>
    <row r="649" spans="1:15" x14ac:dyDescent="0.3">
      <c r="A649" s="70">
        <v>42838</v>
      </c>
      <c r="B649">
        <v>203.92919921879999</v>
      </c>
      <c r="C649">
        <v>100.0274810791</v>
      </c>
      <c r="D649">
        <v>32.762561798100002</v>
      </c>
      <c r="E649">
        <v>2.3550331593</v>
      </c>
      <c r="F649">
        <v>26.0617542267</v>
      </c>
      <c r="G649">
        <v>122.5999984741</v>
      </c>
      <c r="H649" t="s">
        <v>1530</v>
      </c>
      <c r="I649">
        <v>-6.5160929999999997E-3</v>
      </c>
      <c r="J649">
        <v>3.0821310000000001E-3</v>
      </c>
      <c r="K649">
        <v>-5.3037134999999996E-3</v>
      </c>
      <c r="L649">
        <v>-1.8880590199999998E-2</v>
      </c>
      <c r="M649">
        <v>-5.3075904999999998E-3</v>
      </c>
      <c r="N649">
        <v>4.7420728000000002E-3</v>
      </c>
      <c r="O649" t="s">
        <v>1531</v>
      </c>
    </row>
    <row r="650" spans="1:15" x14ac:dyDescent="0.3">
      <c r="A650" s="70">
        <v>42842</v>
      </c>
      <c r="B650">
        <v>205.73597717289999</v>
      </c>
      <c r="C650">
        <v>99.719657897900007</v>
      </c>
      <c r="D650">
        <v>32.943744659399997</v>
      </c>
      <c r="E650">
        <v>2.4472720623000002</v>
      </c>
      <c r="F650">
        <v>26.304477691700001</v>
      </c>
      <c r="G650">
        <v>122.2399978638</v>
      </c>
      <c r="H650" t="s">
        <v>1532</v>
      </c>
      <c r="I650">
        <v>8.8208116000000007E-3</v>
      </c>
      <c r="J650">
        <v>-3.0821310000000001E-3</v>
      </c>
      <c r="K650">
        <v>5.5149446000000001E-3</v>
      </c>
      <c r="L650">
        <v>3.8419152499999998E-2</v>
      </c>
      <c r="M650">
        <v>9.2702948000000004E-3</v>
      </c>
      <c r="N650">
        <v>-2.9407030999999998E-3</v>
      </c>
      <c r="O650" t="s">
        <v>1533</v>
      </c>
    </row>
    <row r="651" spans="1:15" x14ac:dyDescent="0.3">
      <c r="A651" s="70">
        <v>42843</v>
      </c>
      <c r="B651">
        <v>205.12203979489999</v>
      </c>
      <c r="C651">
        <v>101.02393341059999</v>
      </c>
      <c r="D651">
        <v>32.797412872300001</v>
      </c>
      <c r="E651">
        <v>2.4487521648000001</v>
      </c>
      <c r="F651">
        <v>26.422369003299998</v>
      </c>
      <c r="G651">
        <v>122.8199996948</v>
      </c>
      <c r="H651" t="s">
        <v>1534</v>
      </c>
      <c r="I651">
        <v>-2.9885645000000001E-3</v>
      </c>
      <c r="J651">
        <v>1.29946252E-2</v>
      </c>
      <c r="K651">
        <v>-4.4517630999999997E-3</v>
      </c>
      <c r="L651">
        <v>6.0461409999999999E-4</v>
      </c>
      <c r="M651">
        <v>4.471783E-3</v>
      </c>
      <c r="N651">
        <v>4.7335585000000003E-3</v>
      </c>
      <c r="O651" t="s">
        <v>1535</v>
      </c>
    </row>
    <row r="652" spans="1:15" x14ac:dyDescent="0.3">
      <c r="A652" s="70">
        <v>42844</v>
      </c>
      <c r="B652">
        <v>204.7448425293</v>
      </c>
      <c r="C652">
        <v>100.4730682373</v>
      </c>
      <c r="D652">
        <v>32.676628112800003</v>
      </c>
      <c r="E652">
        <v>2.4583704472000001</v>
      </c>
      <c r="F652">
        <v>26.193515777599998</v>
      </c>
      <c r="G652">
        <v>121.7300033569</v>
      </c>
      <c r="H652" t="s">
        <v>1536</v>
      </c>
      <c r="I652">
        <v>-1.8405848E-3</v>
      </c>
      <c r="J652">
        <v>-5.4677394000000002E-3</v>
      </c>
      <c r="K652">
        <v>-3.6895507E-3</v>
      </c>
      <c r="L652">
        <v>3.9201362999999999E-3</v>
      </c>
      <c r="M652">
        <v>-8.6990713999999993E-3</v>
      </c>
      <c r="N652">
        <v>-8.9143613999999993E-3</v>
      </c>
      <c r="O652" t="s">
        <v>1537</v>
      </c>
    </row>
    <row r="653" spans="1:15" x14ac:dyDescent="0.3">
      <c r="A653" s="70">
        <v>42845</v>
      </c>
      <c r="B653">
        <v>206.41134643550001</v>
      </c>
      <c r="C653">
        <v>100.0842056274</v>
      </c>
      <c r="D653">
        <v>33.085433960000003</v>
      </c>
      <c r="E653">
        <v>2.4973373413000002</v>
      </c>
      <c r="F653">
        <v>26.214319229099999</v>
      </c>
      <c r="G653">
        <v>121.9599990845</v>
      </c>
      <c r="H653" t="s">
        <v>1538</v>
      </c>
      <c r="I653">
        <v>8.1064718000000008E-3</v>
      </c>
      <c r="J653">
        <v>-3.8778259E-3</v>
      </c>
      <c r="K653">
        <v>1.24330381E-2</v>
      </c>
      <c r="L653">
        <v>1.5726390199999999E-2</v>
      </c>
      <c r="M653">
        <v>7.939062E-4</v>
      </c>
      <c r="N653">
        <v>1.8876095999999999E-3</v>
      </c>
      <c r="O653" t="s">
        <v>1539</v>
      </c>
    </row>
    <row r="654" spans="1:15" x14ac:dyDescent="0.3">
      <c r="A654" s="70">
        <v>42846</v>
      </c>
      <c r="B654">
        <v>205.75354003909999</v>
      </c>
      <c r="C654">
        <v>100.0842056274</v>
      </c>
      <c r="D654">
        <v>33.0459442139</v>
      </c>
      <c r="E654">
        <v>2.5076956748999999</v>
      </c>
      <c r="F654">
        <v>26.304477691700001</v>
      </c>
      <c r="G654">
        <v>122.3099975586</v>
      </c>
      <c r="H654" t="s">
        <v>1540</v>
      </c>
      <c r="I654">
        <v>-3.1919601999999998E-3</v>
      </c>
      <c r="J654">
        <v>0</v>
      </c>
      <c r="K654">
        <v>-1.1942818E-3</v>
      </c>
      <c r="L654">
        <v>4.1391728000000003E-3</v>
      </c>
      <c r="M654">
        <v>3.4333822000000001E-3</v>
      </c>
      <c r="N654">
        <v>2.8656709000000002E-3</v>
      </c>
      <c r="O654" t="s">
        <v>1541</v>
      </c>
    </row>
    <row r="655" spans="1:15" x14ac:dyDescent="0.3">
      <c r="A655" s="70">
        <v>42849</v>
      </c>
      <c r="B655">
        <v>208.01640319820001</v>
      </c>
      <c r="C655">
        <v>99.590011596699995</v>
      </c>
      <c r="D655">
        <v>33.364158630399999</v>
      </c>
      <c r="E655">
        <v>2.5390169620999998</v>
      </c>
      <c r="F655">
        <v>26.353021621700002</v>
      </c>
      <c r="G655">
        <v>121.4800033569</v>
      </c>
      <c r="H655" t="s">
        <v>1542</v>
      </c>
      <c r="I655">
        <v>1.09378932E-2</v>
      </c>
      <c r="J655">
        <v>-4.9500135000000002E-3</v>
      </c>
      <c r="K655">
        <v>9.5833867999999996E-3</v>
      </c>
      <c r="L655">
        <v>1.24127096E-2</v>
      </c>
      <c r="M655">
        <v>1.8437618E-3</v>
      </c>
      <c r="N655">
        <v>-6.8091176999999998E-3</v>
      </c>
      <c r="O655" t="s">
        <v>1543</v>
      </c>
    </row>
    <row r="656" spans="1:15" x14ac:dyDescent="0.3">
      <c r="A656" s="70">
        <v>42850</v>
      </c>
      <c r="B656">
        <v>209.22676086429999</v>
      </c>
      <c r="C656">
        <v>98.390991210899998</v>
      </c>
      <c r="D656">
        <v>33.570884704599997</v>
      </c>
      <c r="E656">
        <v>2.583163023</v>
      </c>
      <c r="F656">
        <v>26.463977813700001</v>
      </c>
      <c r="G656">
        <v>120.25</v>
      </c>
      <c r="H656" t="s">
        <v>1544</v>
      </c>
      <c r="I656">
        <v>5.8017058999999998E-3</v>
      </c>
      <c r="J656">
        <v>-1.21126273E-2</v>
      </c>
      <c r="K656">
        <v>6.1769358E-3</v>
      </c>
      <c r="L656">
        <v>1.7237642599999999E-2</v>
      </c>
      <c r="M656">
        <v>4.2015395000000004E-3</v>
      </c>
      <c r="N656">
        <v>-1.01767588E-2</v>
      </c>
      <c r="O656" t="s">
        <v>1545</v>
      </c>
    </row>
    <row r="657" spans="1:15" x14ac:dyDescent="0.3">
      <c r="A657" s="70">
        <v>42851</v>
      </c>
      <c r="B657">
        <v>209.09523010250001</v>
      </c>
      <c r="C657">
        <v>98.933837890600003</v>
      </c>
      <c r="D657">
        <v>33.373455047599997</v>
      </c>
      <c r="E657">
        <v>2.5654060841000002</v>
      </c>
      <c r="F657">
        <v>26.3114051819</v>
      </c>
      <c r="G657">
        <v>120.8399963379</v>
      </c>
      <c r="H657" t="s">
        <v>1546</v>
      </c>
      <c r="I657">
        <v>-6.2884940000000004E-4</v>
      </c>
      <c r="J657">
        <v>5.5020755000000001E-3</v>
      </c>
      <c r="K657">
        <v>-5.8983396999999996E-3</v>
      </c>
      <c r="L657">
        <v>-6.8978425000000001E-3</v>
      </c>
      <c r="M657">
        <v>-5.7819782000000002E-3</v>
      </c>
      <c r="N657">
        <v>4.8944171999999999E-3</v>
      </c>
      <c r="O657" t="s">
        <v>1547</v>
      </c>
    </row>
    <row r="658" spans="1:15" x14ac:dyDescent="0.3">
      <c r="A658" s="70">
        <v>42852</v>
      </c>
      <c r="B658">
        <v>209.27061462399999</v>
      </c>
      <c r="C658">
        <v>98.901397705099996</v>
      </c>
      <c r="D658">
        <v>33.399017334</v>
      </c>
      <c r="E658">
        <v>2.6053590775000002</v>
      </c>
      <c r="F658">
        <v>26.4085044861</v>
      </c>
      <c r="G658">
        <v>120.38999938960001</v>
      </c>
      <c r="H658" t="s">
        <v>1548</v>
      </c>
      <c r="I658">
        <v>8.3842659999999996E-4</v>
      </c>
      <c r="J658">
        <v>-3.279515E-4</v>
      </c>
      <c r="K658">
        <v>7.6565349999999999E-4</v>
      </c>
      <c r="L658">
        <v>1.5453723900000001E-2</v>
      </c>
      <c r="M658">
        <v>3.6835956000000002E-3</v>
      </c>
      <c r="N658">
        <v>-3.7308583000000002E-3</v>
      </c>
      <c r="O658" t="s">
        <v>1549</v>
      </c>
    </row>
    <row r="659" spans="1:15" x14ac:dyDescent="0.3">
      <c r="A659" s="70">
        <v>42853</v>
      </c>
      <c r="B659">
        <v>208.81452941890001</v>
      </c>
      <c r="C659">
        <v>99.120147705099996</v>
      </c>
      <c r="D659">
        <v>33.3664894104</v>
      </c>
      <c r="E659">
        <v>2.5723114013999999</v>
      </c>
      <c r="F659">
        <v>26.429309844999999</v>
      </c>
      <c r="G659">
        <v>120.7699966431</v>
      </c>
      <c r="H659" t="s">
        <v>1550</v>
      </c>
      <c r="I659">
        <v>-2.1817822999999998E-3</v>
      </c>
      <c r="J659">
        <v>2.2093564000000001E-3</v>
      </c>
      <c r="K659">
        <v>-9.7439309999999997E-4</v>
      </c>
      <c r="L659">
        <v>-1.27656347E-2</v>
      </c>
      <c r="M659">
        <v>7.875178E-4</v>
      </c>
      <c r="N659">
        <v>3.1514146000000002E-3</v>
      </c>
      <c r="O659" t="s">
        <v>1551</v>
      </c>
    </row>
    <row r="660" spans="1:15" x14ac:dyDescent="0.3">
      <c r="A660" s="70">
        <v>42856</v>
      </c>
      <c r="B660">
        <v>209.34075927730001</v>
      </c>
      <c r="C660">
        <v>98.296142578100003</v>
      </c>
      <c r="D660">
        <v>34.047054290799998</v>
      </c>
      <c r="E660">
        <v>2.6300222874000001</v>
      </c>
      <c r="F660">
        <v>26.3391475677</v>
      </c>
      <c r="G660">
        <v>119.66999816889999</v>
      </c>
      <c r="H660" t="s">
        <v>1552</v>
      </c>
      <c r="I660">
        <v>2.5169124999999998E-3</v>
      </c>
      <c r="J660">
        <v>-8.3479424000000007E-3</v>
      </c>
      <c r="K660">
        <v>2.0191432299999999E-2</v>
      </c>
      <c r="L660">
        <v>2.2187447799999999E-2</v>
      </c>
      <c r="M660">
        <v>-3.4172826E-3</v>
      </c>
      <c r="N660">
        <v>-9.1499431999999999E-3</v>
      </c>
      <c r="O660" t="s">
        <v>1553</v>
      </c>
    </row>
    <row r="661" spans="1:15" x14ac:dyDescent="0.3">
      <c r="A661" s="70">
        <v>42857</v>
      </c>
      <c r="B661">
        <v>209.41969299319999</v>
      </c>
      <c r="C661">
        <v>98.7994308472</v>
      </c>
      <c r="D661">
        <v>34.263076782200002</v>
      </c>
      <c r="E661">
        <v>2.5520880222</v>
      </c>
      <c r="F661">
        <v>26.3807659149</v>
      </c>
      <c r="G661">
        <v>119.6500015259</v>
      </c>
      <c r="H661" t="s">
        <v>1554</v>
      </c>
      <c r="I661">
        <v>3.7698739999999999E-4</v>
      </c>
      <c r="J661">
        <v>5.1070589999999997E-3</v>
      </c>
      <c r="K661">
        <v>6.3247781000000001E-3</v>
      </c>
      <c r="L661">
        <v>-3.0080464099999999E-2</v>
      </c>
      <c r="M661">
        <v>1.5788477E-3</v>
      </c>
      <c r="N661">
        <v>-1.6711220000000001E-4</v>
      </c>
      <c r="O661" t="s">
        <v>1555</v>
      </c>
    </row>
    <row r="662" spans="1:15" x14ac:dyDescent="0.3">
      <c r="A662" s="70">
        <v>42858</v>
      </c>
      <c r="B662">
        <v>209.16535949710001</v>
      </c>
      <c r="C662">
        <v>98.864387512199997</v>
      </c>
      <c r="D662">
        <v>34.1585502625</v>
      </c>
      <c r="E662">
        <v>2.5710778236</v>
      </c>
      <c r="F662">
        <v>26.3391475677</v>
      </c>
      <c r="G662">
        <v>117.9800033569</v>
      </c>
      <c r="H662" t="s">
        <v>1556</v>
      </c>
      <c r="I662">
        <v>-1.2152059999999999E-3</v>
      </c>
      <c r="J662">
        <v>6.5724390000000004E-4</v>
      </c>
      <c r="K662">
        <v>-3.0553672999999999E-3</v>
      </c>
      <c r="L662">
        <v>7.4133413E-3</v>
      </c>
      <c r="M662">
        <v>-1.5788477E-3</v>
      </c>
      <c r="N662">
        <v>-1.4055680100000001E-2</v>
      </c>
      <c r="O662" t="s">
        <v>1557</v>
      </c>
    </row>
    <row r="663" spans="1:15" x14ac:dyDescent="0.3">
      <c r="A663" s="70">
        <v>42859</v>
      </c>
      <c r="B663">
        <v>209.41091918949999</v>
      </c>
      <c r="C663">
        <v>98.377334594700002</v>
      </c>
      <c r="D663">
        <v>34.035446167000003</v>
      </c>
      <c r="E663">
        <v>2.5612139701999999</v>
      </c>
      <c r="F663">
        <v>26.658170700100001</v>
      </c>
      <c r="G663">
        <v>116.7900009155</v>
      </c>
      <c r="H663" t="s">
        <v>1558</v>
      </c>
      <c r="I663">
        <v>1.1733093000000001E-3</v>
      </c>
      <c r="J663">
        <v>-4.9386498999999997E-3</v>
      </c>
      <c r="K663">
        <v>-3.6104125000000001E-3</v>
      </c>
      <c r="L663">
        <v>-3.8438444E-3</v>
      </c>
      <c r="M663">
        <v>1.2039363399999999E-2</v>
      </c>
      <c r="N663">
        <v>-1.01376889E-2</v>
      </c>
      <c r="O663" t="s">
        <v>1559</v>
      </c>
    </row>
    <row r="664" spans="1:15" x14ac:dyDescent="0.3">
      <c r="A664" s="70">
        <v>42860</v>
      </c>
      <c r="B664">
        <v>210.23544311520001</v>
      </c>
      <c r="C664">
        <v>98.466629028300005</v>
      </c>
      <c r="D664">
        <v>34.599876403800003</v>
      </c>
      <c r="E664">
        <v>2.5614600182</v>
      </c>
      <c r="F664">
        <v>26.720577240000001</v>
      </c>
      <c r="G664">
        <v>117.0100021362</v>
      </c>
      <c r="H664" t="s">
        <v>1560</v>
      </c>
      <c r="I664">
        <v>3.9296182000000002E-3</v>
      </c>
      <c r="J664">
        <v>9.0726109999999995E-4</v>
      </c>
      <c r="K664">
        <v>1.6447593999999999E-2</v>
      </c>
      <c r="L664">
        <v>9.6062299999999997E-5</v>
      </c>
      <c r="M664">
        <v>2.3382552000000001E-3</v>
      </c>
      <c r="N664">
        <v>1.8819614000000001E-3</v>
      </c>
      <c r="O664" t="s">
        <v>1561</v>
      </c>
    </row>
    <row r="665" spans="1:15" x14ac:dyDescent="0.3">
      <c r="A665" s="70">
        <v>42863</v>
      </c>
      <c r="B665">
        <v>210.20030212399999</v>
      </c>
      <c r="C665">
        <v>97.930786132799994</v>
      </c>
      <c r="D665">
        <v>35.540588378899997</v>
      </c>
      <c r="E665">
        <v>2.5345780849000001</v>
      </c>
      <c r="F665">
        <v>26.831533432000001</v>
      </c>
      <c r="G665">
        <v>116.75</v>
      </c>
      <c r="H665" t="s">
        <v>1562</v>
      </c>
      <c r="I665">
        <v>-1.6716459999999999E-4</v>
      </c>
      <c r="J665">
        <v>-5.4567340000000004E-3</v>
      </c>
      <c r="K665">
        <v>2.6825268100000001E-2</v>
      </c>
      <c r="L665">
        <v>-1.0550228199999999E-2</v>
      </c>
      <c r="M665">
        <v>4.1438647000000004E-3</v>
      </c>
      <c r="N665">
        <v>-2.2245228999999999E-3</v>
      </c>
      <c r="O665" t="s">
        <v>1563</v>
      </c>
    </row>
    <row r="666" spans="1:15" x14ac:dyDescent="0.3">
      <c r="A666" s="70">
        <v>42864</v>
      </c>
      <c r="B666">
        <v>210.00736999509999</v>
      </c>
      <c r="C666">
        <v>97.922676086400003</v>
      </c>
      <c r="D666">
        <v>35.768222808799997</v>
      </c>
      <c r="E666">
        <v>2.5387699603999998</v>
      </c>
      <c r="F666">
        <v>26.609615325899998</v>
      </c>
      <c r="G666">
        <v>116.0500030518</v>
      </c>
      <c r="H666" t="s">
        <v>1564</v>
      </c>
      <c r="I666">
        <v>-9.1827040000000003E-4</v>
      </c>
      <c r="J666">
        <v>-8.2817499999999998E-5</v>
      </c>
      <c r="K666">
        <v>6.3844901999999997E-3</v>
      </c>
      <c r="L666">
        <v>1.6525089000000001E-3</v>
      </c>
      <c r="M666">
        <v>-8.3051875999999997E-3</v>
      </c>
      <c r="N666">
        <v>-6.0137374999999996E-3</v>
      </c>
      <c r="O666" t="s">
        <v>1565</v>
      </c>
    </row>
    <row r="667" spans="1:15" x14ac:dyDescent="0.3">
      <c r="A667" s="70">
        <v>42865</v>
      </c>
      <c r="B667">
        <v>210.38450622560001</v>
      </c>
      <c r="C667">
        <v>97.809043884299996</v>
      </c>
      <c r="D667">
        <v>35.598667144799997</v>
      </c>
      <c r="E667">
        <v>2.9913294315000001</v>
      </c>
      <c r="F667">
        <v>26.720577240000001</v>
      </c>
      <c r="G667">
        <v>116.0400009155</v>
      </c>
      <c r="H667" t="s">
        <v>1566</v>
      </c>
      <c r="I667">
        <v>1.7942132000000001E-3</v>
      </c>
      <c r="J667">
        <v>-1.1611016999999999E-3</v>
      </c>
      <c r="K667">
        <v>-4.7516707999999998E-3</v>
      </c>
      <c r="L667">
        <v>0.16403821830000001</v>
      </c>
      <c r="M667">
        <v>4.1613227999999997E-3</v>
      </c>
      <c r="N667">
        <v>-8.6191899999999997E-5</v>
      </c>
      <c r="O667" t="s">
        <v>1567</v>
      </c>
    </row>
    <row r="668" spans="1:15" x14ac:dyDescent="0.3">
      <c r="A668" s="70">
        <v>42866</v>
      </c>
      <c r="B668">
        <v>209.95475769039999</v>
      </c>
      <c r="C668">
        <v>97.809043884299996</v>
      </c>
      <c r="D668">
        <v>35.906520843499997</v>
      </c>
      <c r="E668">
        <v>3.1198225020999999</v>
      </c>
      <c r="F668">
        <v>26.727508544900001</v>
      </c>
      <c r="G668">
        <v>116.5</v>
      </c>
      <c r="H668" t="s">
        <v>1568</v>
      </c>
      <c r="I668">
        <v>-2.0447706000000002E-3</v>
      </c>
      <c r="J668">
        <v>0</v>
      </c>
      <c r="K668">
        <v>8.6107206999999995E-3</v>
      </c>
      <c r="L668">
        <v>4.2058195299999997E-2</v>
      </c>
      <c r="M668">
        <v>2.5936589999999999E-4</v>
      </c>
      <c r="N668">
        <v>3.9563059000000001E-3</v>
      </c>
      <c r="O668" t="s">
        <v>1569</v>
      </c>
    </row>
    <row r="669" spans="1:15" x14ac:dyDescent="0.3">
      <c r="A669" s="70">
        <v>42867</v>
      </c>
      <c r="B669">
        <v>209.6039276123</v>
      </c>
      <c r="C669">
        <v>98.547828674300007</v>
      </c>
      <c r="D669">
        <v>36.407989502</v>
      </c>
      <c r="E669">
        <v>3.1541030406999999</v>
      </c>
      <c r="F669">
        <v>26.8800773621</v>
      </c>
      <c r="G669">
        <v>116.83000183110001</v>
      </c>
      <c r="H669" t="s">
        <v>1570</v>
      </c>
      <c r="I669">
        <v>-1.6723771000000001E-3</v>
      </c>
      <c r="J669">
        <v>7.5249545999999997E-3</v>
      </c>
      <c r="K669">
        <v>1.3869324299999999E-2</v>
      </c>
      <c r="L669">
        <v>1.0928047999999999E-2</v>
      </c>
      <c r="M669">
        <v>5.6920761000000004E-3</v>
      </c>
      <c r="N669">
        <v>2.8286294000000002E-3</v>
      </c>
      <c r="O669" t="s">
        <v>1571</v>
      </c>
    </row>
    <row r="670" spans="1:15" x14ac:dyDescent="0.3">
      <c r="A670" s="70">
        <v>42870</v>
      </c>
      <c r="B670">
        <v>210.76165771480001</v>
      </c>
      <c r="C670">
        <v>98.279914856000005</v>
      </c>
      <c r="D670">
        <v>36.314701080299997</v>
      </c>
      <c r="E670">
        <v>3.3124372959000001</v>
      </c>
      <c r="F670">
        <v>26.9286270142</v>
      </c>
      <c r="G670">
        <v>117.13999938960001</v>
      </c>
      <c r="H670" t="s">
        <v>1572</v>
      </c>
      <c r="I670">
        <v>5.5082198000000002E-3</v>
      </c>
      <c r="J670">
        <v>-2.7223193000000001E-3</v>
      </c>
      <c r="K670">
        <v>-2.5655945999999998E-3</v>
      </c>
      <c r="L670">
        <v>4.8980103699999999E-2</v>
      </c>
      <c r="M670">
        <v>1.8045283E-3</v>
      </c>
      <c r="N670">
        <v>2.649893E-3</v>
      </c>
      <c r="O670" t="s">
        <v>1573</v>
      </c>
    </row>
    <row r="671" spans="1:15" x14ac:dyDescent="0.3">
      <c r="A671" s="70">
        <v>42871</v>
      </c>
      <c r="B671">
        <v>210.56866455080001</v>
      </c>
      <c r="C671">
        <v>98.645217895499997</v>
      </c>
      <c r="D671">
        <v>36.261047363300001</v>
      </c>
      <c r="E671">
        <v>3.3740940093999998</v>
      </c>
      <c r="F671">
        <v>26.685901641800001</v>
      </c>
      <c r="G671">
        <v>117.6500015259</v>
      </c>
      <c r="H671" t="s">
        <v>1574</v>
      </c>
      <c r="I671">
        <v>-9.161134E-4</v>
      </c>
      <c r="J671">
        <v>3.7100745E-3</v>
      </c>
      <c r="K671">
        <v>-1.478558E-3</v>
      </c>
      <c r="L671">
        <v>1.8442585000000001E-2</v>
      </c>
      <c r="M671">
        <v>-9.0545244999999993E-3</v>
      </c>
      <c r="N671">
        <v>4.3443327E-3</v>
      </c>
      <c r="O671" t="s">
        <v>1575</v>
      </c>
    </row>
    <row r="672" spans="1:15" x14ac:dyDescent="0.3">
      <c r="A672" s="70">
        <v>42872</v>
      </c>
      <c r="B672">
        <v>206.832321167</v>
      </c>
      <c r="C672">
        <v>100.08215332029999</v>
      </c>
      <c r="D672">
        <v>35.043560028100003</v>
      </c>
      <c r="E672">
        <v>3.1499102116</v>
      </c>
      <c r="F672">
        <v>26.831533432000001</v>
      </c>
      <c r="G672">
        <v>119.7900009155</v>
      </c>
      <c r="H672" t="s">
        <v>1576</v>
      </c>
      <c r="I672">
        <v>-1.7903374999999999E-2</v>
      </c>
      <c r="J672">
        <v>1.44616261E-2</v>
      </c>
      <c r="K672">
        <v>-3.4152229800000003E-2</v>
      </c>
      <c r="L672">
        <v>-6.8752898500000006E-2</v>
      </c>
      <c r="M672">
        <v>5.4424189E-3</v>
      </c>
      <c r="N672">
        <v>1.8026089200000001E-2</v>
      </c>
      <c r="O672" t="s">
        <v>1577</v>
      </c>
    </row>
    <row r="673" spans="1:15" x14ac:dyDescent="0.3">
      <c r="A673" s="70">
        <v>42873</v>
      </c>
      <c r="B673">
        <v>207.66557312009999</v>
      </c>
      <c r="C673">
        <v>100.19579315190001</v>
      </c>
      <c r="D673">
        <v>35.577678680399998</v>
      </c>
      <c r="E673">
        <v>3.2818555832</v>
      </c>
      <c r="F673">
        <v>26.907821655300001</v>
      </c>
      <c r="G673">
        <v>118.8099975586</v>
      </c>
      <c r="H673" t="s">
        <v>1578</v>
      </c>
      <c r="I673">
        <v>4.0205418999999997E-3</v>
      </c>
      <c r="J673">
        <v>1.1348212999999999E-3</v>
      </c>
      <c r="K673">
        <v>1.5126578E-2</v>
      </c>
      <c r="L673">
        <v>4.10350409E-2</v>
      </c>
      <c r="M673">
        <v>2.8391957999999999E-3</v>
      </c>
      <c r="N673">
        <v>-8.2146595000000006E-3</v>
      </c>
      <c r="O673" t="s">
        <v>1579</v>
      </c>
    </row>
    <row r="674" spans="1:15" x14ac:dyDescent="0.3">
      <c r="A674" s="70">
        <v>42874</v>
      </c>
      <c r="B674">
        <v>209.01625061039999</v>
      </c>
      <c r="C674">
        <v>100.4312362671</v>
      </c>
      <c r="D674">
        <v>35.698955535899998</v>
      </c>
      <c r="E674">
        <v>3.3576500415999999</v>
      </c>
      <c r="F674">
        <v>26.921688079799999</v>
      </c>
      <c r="G674">
        <v>119.4000015259</v>
      </c>
      <c r="H674" t="s">
        <v>1580</v>
      </c>
      <c r="I674">
        <v>6.4830388000000003E-3</v>
      </c>
      <c r="J674">
        <v>2.3470738000000001E-3</v>
      </c>
      <c r="K674">
        <v>3.4029937999999998E-3</v>
      </c>
      <c r="L674">
        <v>2.2832347900000001E-2</v>
      </c>
      <c r="M674">
        <v>5.1519789999999999E-4</v>
      </c>
      <c r="N674">
        <v>4.9536557999999998E-3</v>
      </c>
      <c r="O674" t="s">
        <v>1581</v>
      </c>
    </row>
    <row r="675" spans="1:15" x14ac:dyDescent="0.3">
      <c r="A675" s="70">
        <v>42877</v>
      </c>
      <c r="B675">
        <v>210.07752990719999</v>
      </c>
      <c r="C675">
        <v>100.1552200317</v>
      </c>
      <c r="D675">
        <v>35.915874481199999</v>
      </c>
      <c r="E675">
        <v>3.4292464256000001</v>
      </c>
      <c r="F675">
        <v>27.150554657000001</v>
      </c>
      <c r="G675">
        <v>119.9000015259</v>
      </c>
      <c r="H675" t="s">
        <v>1582</v>
      </c>
      <c r="I675">
        <v>5.0646496000000003E-3</v>
      </c>
      <c r="J675">
        <v>-2.7520942000000001E-3</v>
      </c>
      <c r="K675">
        <v>6.0579522000000002E-3</v>
      </c>
      <c r="L675">
        <v>2.1099199200000002E-2</v>
      </c>
      <c r="M675">
        <v>8.4652653999999997E-3</v>
      </c>
      <c r="N675">
        <v>4.1788609999999999E-3</v>
      </c>
      <c r="O675" t="s">
        <v>1583</v>
      </c>
    </row>
    <row r="676" spans="1:15" x14ac:dyDescent="0.3">
      <c r="A676" s="70">
        <v>42878</v>
      </c>
      <c r="B676">
        <v>210.54237365719999</v>
      </c>
      <c r="C676">
        <v>99.4813995361</v>
      </c>
      <c r="D676">
        <v>35.871543884300003</v>
      </c>
      <c r="E676">
        <v>3.3830785750999999</v>
      </c>
      <c r="F676">
        <v>27.247634887699999</v>
      </c>
      <c r="G676">
        <v>119.13999938960001</v>
      </c>
      <c r="H676" t="s">
        <v>1584</v>
      </c>
      <c r="I676">
        <v>2.2102802999999999E-3</v>
      </c>
      <c r="J676">
        <v>-6.7504955000000002E-3</v>
      </c>
      <c r="K676">
        <v>-1.2350521E-3</v>
      </c>
      <c r="L676">
        <v>-1.3554420100000001E-2</v>
      </c>
      <c r="M676">
        <v>3.5692486999999999E-3</v>
      </c>
      <c r="N676">
        <v>-6.3588077E-3</v>
      </c>
      <c r="O676" t="s">
        <v>1585</v>
      </c>
    </row>
    <row r="677" spans="1:15" x14ac:dyDescent="0.3">
      <c r="A677" s="70">
        <v>42879</v>
      </c>
      <c r="B677">
        <v>211.03353881839999</v>
      </c>
      <c r="C677">
        <v>100.0415802002</v>
      </c>
      <c r="D677">
        <v>35.764255523700001</v>
      </c>
      <c r="E677">
        <v>3.4210994243999999</v>
      </c>
      <c r="F677">
        <v>27.441822051999999</v>
      </c>
      <c r="G677">
        <v>119.61000061039999</v>
      </c>
      <c r="H677" t="s">
        <v>1586</v>
      </c>
      <c r="I677">
        <v>2.3301397E-3</v>
      </c>
      <c r="J677">
        <v>5.6152142000000004E-3</v>
      </c>
      <c r="K677">
        <v>-2.9953862000000001E-3</v>
      </c>
      <c r="L677">
        <v>1.11758525E-2</v>
      </c>
      <c r="M677">
        <v>7.1014776999999999E-3</v>
      </c>
      <c r="N677">
        <v>3.9371880999999999E-3</v>
      </c>
      <c r="O677" t="s">
        <v>1587</v>
      </c>
    </row>
    <row r="678" spans="1:15" x14ac:dyDescent="0.3">
      <c r="A678" s="70">
        <v>42880</v>
      </c>
      <c r="B678">
        <v>212.04219055179999</v>
      </c>
      <c r="C678">
        <v>100.0739974976</v>
      </c>
      <c r="D678">
        <v>35.887874603299998</v>
      </c>
      <c r="E678">
        <v>3.4134459495999998</v>
      </c>
      <c r="F678">
        <v>27.670682907100002</v>
      </c>
      <c r="G678">
        <v>119.4800033569</v>
      </c>
      <c r="H678" t="s">
        <v>1588</v>
      </c>
      <c r="I678">
        <v>4.7681942999999996E-3</v>
      </c>
      <c r="J678">
        <v>3.2398570000000002E-4</v>
      </c>
      <c r="K678">
        <v>3.4505381E-3</v>
      </c>
      <c r="L678">
        <v>-2.2396451000000002E-3</v>
      </c>
      <c r="M678">
        <v>8.3052718999999994E-3</v>
      </c>
      <c r="N678">
        <v>-1.0874337000000001E-3</v>
      </c>
      <c r="O678" t="s">
        <v>1589</v>
      </c>
    </row>
    <row r="679" spans="1:15" x14ac:dyDescent="0.3">
      <c r="A679" s="70">
        <v>42881</v>
      </c>
      <c r="B679">
        <v>211.998336792</v>
      </c>
      <c r="C679">
        <v>100.2445297241</v>
      </c>
      <c r="D679">
        <v>35.827232360799997</v>
      </c>
      <c r="E679">
        <v>3.5018308163</v>
      </c>
      <c r="F679">
        <v>27.642934799199999</v>
      </c>
      <c r="G679">
        <v>120.5400009155</v>
      </c>
      <c r="H679" t="s">
        <v>1590</v>
      </c>
      <c r="I679">
        <v>-2.0683760000000001E-4</v>
      </c>
      <c r="J679">
        <v>1.7026109999999999E-3</v>
      </c>
      <c r="K679">
        <v>-1.691199E-3</v>
      </c>
      <c r="L679">
        <v>2.5563598699999999E-2</v>
      </c>
      <c r="M679">
        <v>-1.0033011999999999E-3</v>
      </c>
      <c r="N679">
        <v>8.8326341999999999E-3</v>
      </c>
      <c r="O679" t="s">
        <v>1591</v>
      </c>
    </row>
    <row r="680" spans="1:15" x14ac:dyDescent="0.3">
      <c r="A680" s="70">
        <v>42885</v>
      </c>
      <c r="B680">
        <v>211.81413269039999</v>
      </c>
      <c r="C680">
        <v>100.7397155762</v>
      </c>
      <c r="D680">
        <v>35.841224670400003</v>
      </c>
      <c r="E680">
        <v>3.5766370296000001</v>
      </c>
      <c r="F680">
        <v>27.649864196799999</v>
      </c>
      <c r="G680">
        <v>120.13999938960001</v>
      </c>
      <c r="H680" t="s">
        <v>1592</v>
      </c>
      <c r="I680">
        <v>-8.6927179999999997E-4</v>
      </c>
      <c r="J680">
        <v>4.9276186000000001E-3</v>
      </c>
      <c r="K680">
        <v>3.9047330000000001E-4</v>
      </c>
      <c r="L680">
        <v>2.1137059600000001E-2</v>
      </c>
      <c r="M680">
        <v>2.5064379999999999E-4</v>
      </c>
      <c r="N680">
        <v>-3.3239313000000001E-3</v>
      </c>
      <c r="O680" t="s">
        <v>1593</v>
      </c>
    </row>
    <row r="681" spans="1:15" x14ac:dyDescent="0.3">
      <c r="A681" s="70">
        <v>42886</v>
      </c>
      <c r="B681">
        <v>211.76153564449999</v>
      </c>
      <c r="C681">
        <v>100.9914016724</v>
      </c>
      <c r="D681">
        <v>35.628974914600001</v>
      </c>
      <c r="E681">
        <v>3.5638000965000001</v>
      </c>
      <c r="F681">
        <v>27.6776046753</v>
      </c>
      <c r="G681">
        <v>120.62000274659999</v>
      </c>
      <c r="H681" t="s">
        <v>1594</v>
      </c>
      <c r="I681">
        <v>-2.483478E-4</v>
      </c>
      <c r="J681">
        <v>2.4952643000000002E-3</v>
      </c>
      <c r="K681">
        <v>-5.9395491000000002E-3</v>
      </c>
      <c r="L681">
        <v>-3.5955633000000001E-3</v>
      </c>
      <c r="M681">
        <v>1.0027743E-3</v>
      </c>
      <c r="N681">
        <v>3.9874065000000004E-3</v>
      </c>
      <c r="O681" t="s">
        <v>1595</v>
      </c>
    </row>
    <row r="682" spans="1:15" x14ac:dyDescent="0.3">
      <c r="A682" s="70">
        <v>42887</v>
      </c>
      <c r="B682">
        <v>213.44548034670001</v>
      </c>
      <c r="C682">
        <v>101.0019836426</v>
      </c>
      <c r="D682">
        <v>35.726932525599999</v>
      </c>
      <c r="E682">
        <v>3.5640461444999998</v>
      </c>
      <c r="F682">
        <v>27.712282180799999</v>
      </c>
      <c r="G682">
        <v>120.7200012207</v>
      </c>
      <c r="H682" t="s">
        <v>1596</v>
      </c>
      <c r="I682">
        <v>7.9206290000000002E-3</v>
      </c>
      <c r="J682">
        <v>1.047754E-4</v>
      </c>
      <c r="K682">
        <v>2.7456079E-3</v>
      </c>
      <c r="L682">
        <v>6.9038500000000007E-5</v>
      </c>
      <c r="M682">
        <v>1.2521241999999999E-3</v>
      </c>
      <c r="N682">
        <v>8.2869379999999998E-4</v>
      </c>
      <c r="O682" t="s">
        <v>1597</v>
      </c>
    </row>
    <row r="683" spans="1:15" x14ac:dyDescent="0.3">
      <c r="A683" s="70">
        <v>42888</v>
      </c>
      <c r="B683">
        <v>214.15591430660001</v>
      </c>
      <c r="C683">
        <v>102.1978759766</v>
      </c>
      <c r="D683">
        <v>36.256385803199997</v>
      </c>
      <c r="E683">
        <v>3.5462706089</v>
      </c>
      <c r="F683">
        <v>27.7816333771</v>
      </c>
      <c r="G683">
        <v>121.61000061039999</v>
      </c>
      <c r="H683" t="s">
        <v>1598</v>
      </c>
      <c r="I683">
        <v>3.3228825999999999E-3</v>
      </c>
      <c r="J683">
        <v>1.17707379E-2</v>
      </c>
      <c r="K683">
        <v>1.4710709000000001E-2</v>
      </c>
      <c r="L683">
        <v>-4.9999383000000003E-3</v>
      </c>
      <c r="M683">
        <v>2.4994175E-3</v>
      </c>
      <c r="N683">
        <v>7.3453833999999997E-3</v>
      </c>
      <c r="O683" t="s">
        <v>1599</v>
      </c>
    </row>
    <row r="684" spans="1:15" x14ac:dyDescent="0.3">
      <c r="A684" s="70">
        <v>42891</v>
      </c>
      <c r="B684">
        <v>213.99807739260001</v>
      </c>
      <c r="C684">
        <v>101.5633468628</v>
      </c>
      <c r="D684">
        <v>35.9018592834</v>
      </c>
      <c r="E684">
        <v>3.6541595458999998</v>
      </c>
      <c r="F684">
        <v>27.753890991199999</v>
      </c>
      <c r="G684">
        <v>121.7300033569</v>
      </c>
      <c r="H684" t="s">
        <v>1600</v>
      </c>
      <c r="I684">
        <v>-7.3729039999999996E-4</v>
      </c>
      <c r="J684">
        <v>-6.2281836999999998E-3</v>
      </c>
      <c r="K684">
        <v>-9.8264410999999996E-3</v>
      </c>
      <c r="L684">
        <v>2.9969601799999999E-2</v>
      </c>
      <c r="M684">
        <v>-9.9908620000000001E-4</v>
      </c>
      <c r="N684">
        <v>9.8629699999999991E-4</v>
      </c>
      <c r="O684" t="s">
        <v>1601</v>
      </c>
    </row>
    <row r="685" spans="1:15" x14ac:dyDescent="0.3">
      <c r="A685" s="70">
        <v>42892</v>
      </c>
      <c r="B685">
        <v>213.31396484379999</v>
      </c>
      <c r="C685">
        <v>102.1165466309</v>
      </c>
      <c r="D685">
        <v>36.023155212399999</v>
      </c>
      <c r="E685">
        <v>3.6376183033</v>
      </c>
      <c r="F685">
        <v>27.670682907100002</v>
      </c>
      <c r="G685">
        <v>123.0999984741</v>
      </c>
      <c r="H685" t="s">
        <v>1602</v>
      </c>
      <c r="I685">
        <v>-3.2019370999999998E-3</v>
      </c>
      <c r="J685">
        <v>5.4320642000000004E-3</v>
      </c>
      <c r="K685">
        <v>3.3728473000000001E-3</v>
      </c>
      <c r="L685">
        <v>-4.5369651E-3</v>
      </c>
      <c r="M685">
        <v>-3.0025723999999999E-3</v>
      </c>
      <c r="N685">
        <v>1.1191515799999999E-2</v>
      </c>
      <c r="O685" t="s">
        <v>1603</v>
      </c>
    </row>
    <row r="686" spans="1:15" x14ac:dyDescent="0.3">
      <c r="A686" s="70">
        <v>42893</v>
      </c>
      <c r="B686">
        <v>213.70866394039999</v>
      </c>
      <c r="C686">
        <v>101.6284408569</v>
      </c>
      <c r="D686">
        <v>36.237728118900002</v>
      </c>
      <c r="E686">
        <v>3.6815636158</v>
      </c>
      <c r="F686">
        <v>27.7792377472</v>
      </c>
      <c r="G686">
        <v>122.4499969482</v>
      </c>
      <c r="H686" t="s">
        <v>1604</v>
      </c>
      <c r="I686">
        <v>1.8486103E-3</v>
      </c>
      <c r="J686">
        <v>-4.7913493999999996E-3</v>
      </c>
      <c r="K686">
        <v>5.9388573000000002E-3</v>
      </c>
      <c r="L686">
        <v>1.20084023E-2</v>
      </c>
      <c r="M686">
        <v>3.9154241000000003E-3</v>
      </c>
      <c r="N686">
        <v>-5.2942622999999998E-3</v>
      </c>
      <c r="O686" t="s">
        <v>1605</v>
      </c>
    </row>
    <row r="687" spans="1:15" x14ac:dyDescent="0.3">
      <c r="A687" s="70">
        <v>42894</v>
      </c>
      <c r="B687">
        <v>213.8139038086</v>
      </c>
      <c r="C687">
        <v>101.35995483400001</v>
      </c>
      <c r="D687">
        <v>36.149105071999998</v>
      </c>
      <c r="E687">
        <v>3.9486947059999999</v>
      </c>
      <c r="F687">
        <v>27.604135513300001</v>
      </c>
      <c r="G687">
        <v>121.6500015259</v>
      </c>
      <c r="H687" t="s">
        <v>1606</v>
      </c>
      <c r="I687">
        <v>4.9232430000000003E-4</v>
      </c>
      <c r="J687">
        <v>-2.6453353000000001E-3</v>
      </c>
      <c r="K687">
        <v>-2.4485969999999998E-3</v>
      </c>
      <c r="L687">
        <v>7.00475126E-2</v>
      </c>
      <c r="M687">
        <v>-6.3232990999999997E-3</v>
      </c>
      <c r="N687">
        <v>-6.5546767000000004E-3</v>
      </c>
      <c r="O687" t="s">
        <v>1607</v>
      </c>
    </row>
    <row r="688" spans="1:15" x14ac:dyDescent="0.3">
      <c r="A688" s="70">
        <v>42895</v>
      </c>
      <c r="B688">
        <v>213.48934936520001</v>
      </c>
      <c r="C688">
        <v>101.2053451538</v>
      </c>
      <c r="D688">
        <v>34.747360229500003</v>
      </c>
      <c r="E688">
        <v>3.6934139729000002</v>
      </c>
      <c r="F688">
        <v>27.4570446014</v>
      </c>
      <c r="G688">
        <v>120.5400009155</v>
      </c>
      <c r="H688" t="s">
        <v>1608</v>
      </c>
      <c r="I688">
        <v>-1.5190828E-3</v>
      </c>
      <c r="J688">
        <v>-1.5265172000000001E-3</v>
      </c>
      <c r="K688">
        <v>-3.95485878E-2</v>
      </c>
      <c r="L688">
        <v>-6.6833843899999995E-2</v>
      </c>
      <c r="M688">
        <v>-5.3428299999999998E-3</v>
      </c>
      <c r="N688">
        <v>-9.1664260999999997E-3</v>
      </c>
      <c r="O688" t="s">
        <v>1609</v>
      </c>
    </row>
    <row r="689" spans="1:15" x14ac:dyDescent="0.3">
      <c r="A689" s="70">
        <v>42898</v>
      </c>
      <c r="B689">
        <v>213.44548034670001</v>
      </c>
      <c r="C689">
        <v>101.1728439331</v>
      </c>
      <c r="D689">
        <v>33.917030334499998</v>
      </c>
      <c r="E689">
        <v>3.7025492190999998</v>
      </c>
      <c r="F689">
        <v>27.232900619500001</v>
      </c>
      <c r="G689">
        <v>120.36000061039999</v>
      </c>
      <c r="H689" t="s">
        <v>1610</v>
      </c>
      <c r="I689">
        <v>-2.055069E-4</v>
      </c>
      <c r="J689">
        <v>-3.2119290000000002E-4</v>
      </c>
      <c r="K689">
        <v>-2.4186346500000001E-2</v>
      </c>
      <c r="L689">
        <v>2.4703342999999999E-3</v>
      </c>
      <c r="M689">
        <v>-8.1969450000000006E-3</v>
      </c>
      <c r="N689">
        <v>-1.4943987999999999E-3</v>
      </c>
      <c r="O689" t="s">
        <v>1611</v>
      </c>
    </row>
    <row r="690" spans="1:15" x14ac:dyDescent="0.3">
      <c r="A690" s="70">
        <v>42899</v>
      </c>
      <c r="B690">
        <v>214.48921203610001</v>
      </c>
      <c r="C690">
        <v>101.18910217289999</v>
      </c>
      <c r="D690">
        <v>34.189907073999997</v>
      </c>
      <c r="E690">
        <v>3.7378537655000001</v>
      </c>
      <c r="F690">
        <v>27.302944183299999</v>
      </c>
      <c r="G690">
        <v>120.4800033569</v>
      </c>
      <c r="H690" t="s">
        <v>1612</v>
      </c>
      <c r="I690">
        <v>4.8780048999999999E-3</v>
      </c>
      <c r="J690">
        <v>1.606848E-4</v>
      </c>
      <c r="K690">
        <v>8.0132277000000002E-3</v>
      </c>
      <c r="L690">
        <v>9.4900266999999993E-3</v>
      </c>
      <c r="M690">
        <v>2.5687180000000002E-3</v>
      </c>
      <c r="N690">
        <v>9.9653510000000003E-4</v>
      </c>
      <c r="O690" t="s">
        <v>1613</v>
      </c>
    </row>
    <row r="691" spans="1:15" x14ac:dyDescent="0.3">
      <c r="A691" s="70">
        <v>42900</v>
      </c>
      <c r="B691">
        <v>214.2173461914</v>
      </c>
      <c r="C691">
        <v>102.7511138916</v>
      </c>
      <c r="D691">
        <v>33.856391906699997</v>
      </c>
      <c r="E691">
        <v>3.7457537650999999</v>
      </c>
      <c r="F691">
        <v>27.520080566400001</v>
      </c>
      <c r="G691">
        <v>119.8199996948</v>
      </c>
      <c r="H691" t="s">
        <v>1614</v>
      </c>
      <c r="I691">
        <v>-1.2683074999999999E-3</v>
      </c>
      <c r="J691">
        <v>1.53186291E-2</v>
      </c>
      <c r="K691">
        <v>-9.8026738999999995E-3</v>
      </c>
      <c r="L691">
        <v>2.1112818999999999E-3</v>
      </c>
      <c r="M691">
        <v>7.9213987000000003E-3</v>
      </c>
      <c r="N691">
        <v>-5.4931778000000004E-3</v>
      </c>
      <c r="O691" t="s">
        <v>1615</v>
      </c>
    </row>
    <row r="692" spans="1:15" x14ac:dyDescent="0.3">
      <c r="A692" s="70">
        <v>42901</v>
      </c>
      <c r="B692">
        <v>213.80514526370001</v>
      </c>
      <c r="C692">
        <v>102.58837890620001</v>
      </c>
      <c r="D692">
        <v>33.653484344500001</v>
      </c>
      <c r="E692">
        <v>3.7618026733000001</v>
      </c>
      <c r="F692">
        <v>27.625141143800001</v>
      </c>
      <c r="G692">
        <v>119.3199996948</v>
      </c>
      <c r="H692" t="s">
        <v>1616</v>
      </c>
      <c r="I692">
        <v>-1.9260719E-3</v>
      </c>
      <c r="J692">
        <v>-1.5850338000000001E-3</v>
      </c>
      <c r="K692">
        <v>-6.0112144999999997E-3</v>
      </c>
      <c r="L692">
        <v>4.2754077999999996E-3</v>
      </c>
      <c r="M692">
        <v>3.8103285000000001E-3</v>
      </c>
      <c r="N692">
        <v>-4.1816570000000001E-3</v>
      </c>
      <c r="O692" t="s">
        <v>1617</v>
      </c>
    </row>
    <row r="693" spans="1:15" x14ac:dyDescent="0.3">
      <c r="A693" s="70">
        <v>42902</v>
      </c>
      <c r="B693">
        <v>213.851852417</v>
      </c>
      <c r="C693">
        <v>102.7918167114</v>
      </c>
      <c r="D693">
        <v>33.182353973399998</v>
      </c>
      <c r="E693">
        <v>3.7432849407000002</v>
      </c>
      <c r="F693">
        <v>27.6601676941</v>
      </c>
      <c r="G693">
        <v>119.3399963379</v>
      </c>
      <c r="H693" t="s">
        <v>1618</v>
      </c>
      <c r="I693">
        <v>2.1843279999999999E-4</v>
      </c>
      <c r="J693">
        <v>1.9810855999999998E-3</v>
      </c>
      <c r="K693">
        <v>-1.4098369600000001E-2</v>
      </c>
      <c r="L693">
        <v>-4.9347245999999999E-3</v>
      </c>
      <c r="M693">
        <v>1.2671198E-3</v>
      </c>
      <c r="N693">
        <v>1.675743E-4</v>
      </c>
      <c r="O693" t="s">
        <v>1619</v>
      </c>
    </row>
    <row r="694" spans="1:15" x14ac:dyDescent="0.3">
      <c r="A694" s="70">
        <v>42905</v>
      </c>
      <c r="B694">
        <v>215.63217163089999</v>
      </c>
      <c r="C694">
        <v>102.64538574220001</v>
      </c>
      <c r="D694">
        <v>34.131610870400003</v>
      </c>
      <c r="E694">
        <v>3.8840105534</v>
      </c>
      <c r="F694">
        <v>27.723207473799999</v>
      </c>
      <c r="G694">
        <v>118.4300003052</v>
      </c>
      <c r="H694" t="s">
        <v>1620</v>
      </c>
      <c r="I694">
        <v>8.2905501000000003E-3</v>
      </c>
      <c r="J694">
        <v>-1.4255547999999999E-3</v>
      </c>
      <c r="K694">
        <v>2.8205732099999999E-2</v>
      </c>
      <c r="L694">
        <v>3.69047152E-2</v>
      </c>
      <c r="M694">
        <v>2.2764883999999998E-3</v>
      </c>
      <c r="N694">
        <v>-7.6544600999999997E-3</v>
      </c>
      <c r="O694" t="s">
        <v>1621</v>
      </c>
    </row>
    <row r="695" spans="1:15" x14ac:dyDescent="0.3">
      <c r="A695" s="70">
        <v>42906</v>
      </c>
      <c r="B695">
        <v>214.17791748050001</v>
      </c>
      <c r="C695">
        <v>103.5646820068</v>
      </c>
      <c r="D695">
        <v>33.8214073181</v>
      </c>
      <c r="E695">
        <v>3.8783318996</v>
      </c>
      <c r="F695">
        <v>27.5550956726</v>
      </c>
      <c r="G695">
        <v>118.1800003052</v>
      </c>
      <c r="H695" t="s">
        <v>1622</v>
      </c>
      <c r="I695">
        <v>-6.7669873E-3</v>
      </c>
      <c r="J695">
        <v>8.9161733E-3</v>
      </c>
      <c r="K695">
        <v>-9.1300053000000006E-3</v>
      </c>
      <c r="L695">
        <v>-1.4631290999999999E-3</v>
      </c>
      <c r="M695">
        <v>-6.0823980000000001E-3</v>
      </c>
      <c r="N695">
        <v>-2.1131828000000002E-3</v>
      </c>
      <c r="O695" t="s">
        <v>1623</v>
      </c>
    </row>
    <row r="696" spans="1:15" x14ac:dyDescent="0.3">
      <c r="A696" s="70">
        <v>42907</v>
      </c>
      <c r="B696">
        <v>214.12506103519999</v>
      </c>
      <c r="C696">
        <v>103.7761688232</v>
      </c>
      <c r="D696">
        <v>34.021991729699998</v>
      </c>
      <c r="E696">
        <v>3.9370911121000001</v>
      </c>
      <c r="F696">
        <v>27.5901222229</v>
      </c>
      <c r="G696">
        <v>118.5199966431</v>
      </c>
      <c r="H696" t="s">
        <v>1624</v>
      </c>
      <c r="I696">
        <v>-2.4681799999999999E-4</v>
      </c>
      <c r="J696">
        <v>2.0399925000000002E-3</v>
      </c>
      <c r="K696">
        <v>5.9131764999999998E-3</v>
      </c>
      <c r="L696">
        <v>1.5037015799999999E-2</v>
      </c>
      <c r="M696">
        <v>1.2703388E-3</v>
      </c>
      <c r="N696">
        <v>2.8728058999999998E-3</v>
      </c>
      <c r="O696" t="s">
        <v>1625</v>
      </c>
    </row>
    <row r="697" spans="1:15" x14ac:dyDescent="0.3">
      <c r="A697" s="70">
        <v>42908</v>
      </c>
      <c r="B697">
        <v>214.02807617190001</v>
      </c>
      <c r="C697">
        <v>104.0039520264</v>
      </c>
      <c r="D697">
        <v>33.966022491499999</v>
      </c>
      <c r="E697">
        <v>3.9099342823000001</v>
      </c>
      <c r="F697">
        <v>27.3309593201</v>
      </c>
      <c r="G697">
        <v>118.91999816889999</v>
      </c>
      <c r="H697" t="s">
        <v>1626</v>
      </c>
      <c r="I697">
        <v>-4.5303820000000002E-4</v>
      </c>
      <c r="J697">
        <v>2.1925416999999999E-3</v>
      </c>
      <c r="K697">
        <v>-1.6464445999999999E-3</v>
      </c>
      <c r="L697">
        <v>-6.9215880000000002E-3</v>
      </c>
      <c r="M697">
        <v>-9.4377174999999997E-3</v>
      </c>
      <c r="N697">
        <v>3.3692883999999999E-3</v>
      </c>
      <c r="O697" t="s">
        <v>1627</v>
      </c>
    </row>
    <row r="698" spans="1:15" x14ac:dyDescent="0.3">
      <c r="A698" s="70">
        <v>42909</v>
      </c>
      <c r="B698">
        <v>214.28367614749999</v>
      </c>
      <c r="C698">
        <v>103.95515441889999</v>
      </c>
      <c r="D698">
        <v>34.117618560799997</v>
      </c>
      <c r="E698">
        <v>3.7978475093999999</v>
      </c>
      <c r="F698">
        <v>27.1978797913</v>
      </c>
      <c r="G698">
        <v>119.4300003052</v>
      </c>
      <c r="H698" t="s">
        <v>1628</v>
      </c>
      <c r="I698">
        <v>1.1935232E-3</v>
      </c>
      <c r="J698">
        <v>-4.6930000000000002E-4</v>
      </c>
      <c r="K698">
        <v>4.4532377000000003E-3</v>
      </c>
      <c r="L698">
        <v>-2.90861049E-2</v>
      </c>
      <c r="M698">
        <v>-4.8810792999999996E-3</v>
      </c>
      <c r="N698">
        <v>4.2794455000000004E-3</v>
      </c>
      <c r="O698" t="s">
        <v>1629</v>
      </c>
    </row>
    <row r="699" spans="1:15" x14ac:dyDescent="0.3">
      <c r="A699" s="70">
        <v>42912</v>
      </c>
      <c r="B699">
        <v>214.42474365230001</v>
      </c>
      <c r="C699">
        <v>104.345664978</v>
      </c>
      <c r="D699">
        <v>34.010334014900003</v>
      </c>
      <c r="E699">
        <v>3.7563707828999999</v>
      </c>
      <c r="F699">
        <v>27.520080566400001</v>
      </c>
      <c r="G699">
        <v>118.36000061039999</v>
      </c>
      <c r="H699" t="s">
        <v>1630</v>
      </c>
      <c r="I699">
        <v>6.5810469999999998E-4</v>
      </c>
      <c r="J699">
        <v>3.7494909000000002E-3</v>
      </c>
      <c r="K699">
        <v>-3.1495041000000001E-3</v>
      </c>
      <c r="L699">
        <v>-1.09811874E-2</v>
      </c>
      <c r="M699">
        <v>1.1776919199999999E-2</v>
      </c>
      <c r="N699">
        <v>-8.9995955000000006E-3</v>
      </c>
      <c r="O699" t="s">
        <v>1631</v>
      </c>
    </row>
    <row r="700" spans="1:15" x14ac:dyDescent="0.3">
      <c r="A700" s="70">
        <v>42913</v>
      </c>
      <c r="B700">
        <v>212.69723510739999</v>
      </c>
      <c r="C700">
        <v>103.23109436039999</v>
      </c>
      <c r="D700">
        <v>33.522869110099997</v>
      </c>
      <c r="E700">
        <v>3.6188545227</v>
      </c>
      <c r="F700">
        <v>27.3309593201</v>
      </c>
      <c r="G700">
        <v>118.8099975586</v>
      </c>
      <c r="H700" t="s">
        <v>1632</v>
      </c>
      <c r="I700">
        <v>-8.0891082999999999E-3</v>
      </c>
      <c r="J700">
        <v>-1.073898E-2</v>
      </c>
      <c r="K700">
        <v>-1.44365541E-2</v>
      </c>
      <c r="L700">
        <v>-3.7295728399999999E-2</v>
      </c>
      <c r="M700">
        <v>-6.8958398999999998E-3</v>
      </c>
      <c r="N700">
        <v>3.7947252000000002E-3</v>
      </c>
      <c r="O700" t="s">
        <v>1633</v>
      </c>
    </row>
    <row r="701" spans="1:15" x14ac:dyDescent="0.3">
      <c r="A701" s="70">
        <v>42914</v>
      </c>
      <c r="B701">
        <v>214.60095214840001</v>
      </c>
      <c r="C701">
        <v>102.8894119263</v>
      </c>
      <c r="D701">
        <v>34.012660980200003</v>
      </c>
      <c r="E701">
        <v>3.7464952468999999</v>
      </c>
      <c r="F701">
        <v>27.2048835754</v>
      </c>
      <c r="G701">
        <v>118.9000015259</v>
      </c>
      <c r="H701" t="s">
        <v>1634</v>
      </c>
      <c r="I701">
        <v>8.9105438999999998E-3</v>
      </c>
      <c r="J701">
        <v>-3.3153687999999998E-3</v>
      </c>
      <c r="K701">
        <v>1.45049711E-2</v>
      </c>
      <c r="L701">
        <v>3.4663256599999998E-2</v>
      </c>
      <c r="M701">
        <v>-4.6236002999999999E-3</v>
      </c>
      <c r="N701">
        <v>7.5725860000000001E-4</v>
      </c>
      <c r="O701" t="s">
        <v>1635</v>
      </c>
    </row>
    <row r="702" spans="1:15" x14ac:dyDescent="0.3">
      <c r="A702" s="70">
        <v>42915</v>
      </c>
      <c r="B702">
        <v>212.71487426760001</v>
      </c>
      <c r="C702">
        <v>102.02703857420001</v>
      </c>
      <c r="D702">
        <v>33.511207580600001</v>
      </c>
      <c r="E702">
        <v>3.6213247775999999</v>
      </c>
      <c r="F702">
        <v>27.0788002014</v>
      </c>
      <c r="G702">
        <v>118.3199996948</v>
      </c>
      <c r="H702" t="s">
        <v>1636</v>
      </c>
      <c r="I702">
        <v>-8.8276164999999997E-3</v>
      </c>
      <c r="J702">
        <v>-8.4168786000000002E-3</v>
      </c>
      <c r="K702">
        <v>-1.4852899500000001E-2</v>
      </c>
      <c r="L702">
        <v>-3.3980882599999998E-2</v>
      </c>
      <c r="M702">
        <v>-4.6453589999999999E-3</v>
      </c>
      <c r="N702">
        <v>-4.8900007000000001E-3</v>
      </c>
      <c r="O702" t="s">
        <v>1637</v>
      </c>
    </row>
    <row r="703" spans="1:15" x14ac:dyDescent="0.3">
      <c r="A703" s="70">
        <v>42916</v>
      </c>
      <c r="B703">
        <v>213.1114807129</v>
      </c>
      <c r="C703">
        <v>101.7911453247</v>
      </c>
      <c r="D703">
        <v>33.590507507300003</v>
      </c>
      <c r="E703">
        <v>3.5689840316999999</v>
      </c>
      <c r="F703">
        <v>27.0788002014</v>
      </c>
      <c r="G703">
        <v>118.0199966431</v>
      </c>
      <c r="H703" t="s">
        <v>1638</v>
      </c>
      <c r="I703">
        <v>1.8627619E-3</v>
      </c>
      <c r="J703">
        <v>-2.3147430000000002E-3</v>
      </c>
      <c r="K703">
        <v>2.3635749000000001E-3</v>
      </c>
      <c r="L703">
        <v>-1.4558949200000001E-2</v>
      </c>
      <c r="M703">
        <v>0</v>
      </c>
      <c r="N703">
        <v>-2.5387425999999999E-3</v>
      </c>
      <c r="O703" t="s">
        <v>1639</v>
      </c>
    </row>
    <row r="704" spans="1:15" x14ac:dyDescent="0.3">
      <c r="A704" s="70">
        <v>42919</v>
      </c>
      <c r="B704">
        <v>213.47282409670001</v>
      </c>
      <c r="C704">
        <v>101.46342468260001</v>
      </c>
      <c r="D704">
        <v>33.469238281199999</v>
      </c>
      <c r="E704">
        <v>3.4398624896999999</v>
      </c>
      <c r="F704">
        <v>26.812639236500001</v>
      </c>
      <c r="G704">
        <v>116.0899963379</v>
      </c>
      <c r="H704" t="s">
        <v>1640</v>
      </c>
      <c r="I704">
        <v>1.6941244999999999E-3</v>
      </c>
      <c r="J704">
        <v>-3.2247336999999998E-3</v>
      </c>
      <c r="K704">
        <v>-3.6167556999999999E-3</v>
      </c>
      <c r="L704">
        <v>-3.6849473700000003E-2</v>
      </c>
      <c r="M704">
        <v>-9.8777516999999995E-3</v>
      </c>
      <c r="N704">
        <v>-1.64883524E-2</v>
      </c>
      <c r="O704" t="s">
        <v>1641</v>
      </c>
    </row>
    <row r="705" spans="1:15" x14ac:dyDescent="0.3">
      <c r="A705" s="70">
        <v>42921</v>
      </c>
      <c r="B705">
        <v>213.96641540530001</v>
      </c>
      <c r="C705">
        <v>101.4878540039</v>
      </c>
      <c r="D705">
        <v>33.606834411599998</v>
      </c>
      <c r="E705">
        <v>3.5317044258000001</v>
      </c>
      <c r="F705">
        <v>26.819644927999999</v>
      </c>
      <c r="G705">
        <v>116.5199966431</v>
      </c>
      <c r="H705" t="s">
        <v>1642</v>
      </c>
      <c r="I705">
        <v>2.3095284000000001E-3</v>
      </c>
      <c r="J705">
        <v>2.407407E-4</v>
      </c>
      <c r="K705">
        <v>4.1026947000000003E-3</v>
      </c>
      <c r="L705">
        <v>2.63490979E-2</v>
      </c>
      <c r="M705">
        <v>2.6124900000000002E-4</v>
      </c>
      <c r="N705">
        <v>3.6971825E-3</v>
      </c>
      <c r="O705" t="s">
        <v>1643</v>
      </c>
    </row>
    <row r="706" spans="1:15" x14ac:dyDescent="0.3">
      <c r="A706" s="70">
        <v>42922</v>
      </c>
      <c r="B706">
        <v>212.00982666019999</v>
      </c>
      <c r="C706">
        <v>100.64818572999999</v>
      </c>
      <c r="D706">
        <v>33.289642334</v>
      </c>
      <c r="E706">
        <v>3.5423197746000001</v>
      </c>
      <c r="F706">
        <v>26.637525558499998</v>
      </c>
      <c r="G706">
        <v>116.4700012207</v>
      </c>
      <c r="H706" t="s">
        <v>1644</v>
      </c>
      <c r="I706">
        <v>-9.1864396000000004E-3</v>
      </c>
      <c r="J706">
        <v>-8.3079998999999998E-3</v>
      </c>
      <c r="K706">
        <v>-9.4831437999999997E-3</v>
      </c>
      <c r="L706">
        <v>3.0012214999999998E-3</v>
      </c>
      <c r="M706">
        <v>-6.8136817999999997E-3</v>
      </c>
      <c r="N706">
        <v>-4.2916370000000001E-4</v>
      </c>
      <c r="O706" t="s">
        <v>1645</v>
      </c>
    </row>
    <row r="707" spans="1:15" x14ac:dyDescent="0.3">
      <c r="A707" s="70">
        <v>42923</v>
      </c>
      <c r="B707">
        <v>213.38471984860001</v>
      </c>
      <c r="C707">
        <v>100.0449142456</v>
      </c>
      <c r="D707">
        <v>33.627822876000003</v>
      </c>
      <c r="E707">
        <v>3.6232986450000002</v>
      </c>
      <c r="F707">
        <v>26.665552139300001</v>
      </c>
      <c r="G707">
        <v>115.2799987793</v>
      </c>
      <c r="H707" t="s">
        <v>1646</v>
      </c>
      <c r="I707">
        <v>6.4641072000000003E-3</v>
      </c>
      <c r="J707">
        <v>-6.0118988000000002E-3</v>
      </c>
      <c r="K707">
        <v>1.0107478499999999E-2</v>
      </c>
      <c r="L707">
        <v>2.2603022699999999E-2</v>
      </c>
      <c r="M707">
        <v>1.0515934000000001E-3</v>
      </c>
      <c r="N707">
        <v>-1.02697985E-2</v>
      </c>
      <c r="O707" t="s">
        <v>1647</v>
      </c>
    </row>
    <row r="708" spans="1:15" x14ac:dyDescent="0.3">
      <c r="A708" s="70">
        <v>42926</v>
      </c>
      <c r="B708">
        <v>213.61386108400001</v>
      </c>
      <c r="C708">
        <v>100.1916275024</v>
      </c>
      <c r="D708">
        <v>33.833072662399999</v>
      </c>
      <c r="E708">
        <v>3.7946379184999999</v>
      </c>
      <c r="F708">
        <v>26.5744857788</v>
      </c>
      <c r="G708">
        <v>115.4700012207</v>
      </c>
      <c r="H708" t="s">
        <v>1648</v>
      </c>
      <c r="I708">
        <v>1.0732647E-3</v>
      </c>
      <c r="J708">
        <v>1.4653997000000001E-3</v>
      </c>
      <c r="K708">
        <v>6.0850191000000001E-3</v>
      </c>
      <c r="L708">
        <v>4.62041573E-2</v>
      </c>
      <c r="M708">
        <v>-3.4209761000000001E-3</v>
      </c>
      <c r="N708">
        <v>1.6468253999999999E-3</v>
      </c>
      <c r="O708" t="s">
        <v>1649</v>
      </c>
    </row>
    <row r="709" spans="1:15" x14ac:dyDescent="0.3">
      <c r="A709" s="70">
        <v>42927</v>
      </c>
      <c r="B709">
        <v>213.45520019529999</v>
      </c>
      <c r="C709">
        <v>100.3628311157</v>
      </c>
      <c r="D709">
        <v>33.942695617699997</v>
      </c>
      <c r="E709">
        <v>3.8484592437999998</v>
      </c>
      <c r="F709">
        <v>26.4484081268</v>
      </c>
      <c r="G709">
        <v>115.62000274659999</v>
      </c>
      <c r="H709" t="s">
        <v>1650</v>
      </c>
      <c r="I709">
        <v>-7.4302220000000004E-4</v>
      </c>
      <c r="J709">
        <v>1.7073034E-3</v>
      </c>
      <c r="K709">
        <v>3.2348745000000002E-3</v>
      </c>
      <c r="L709">
        <v>1.40838756E-2</v>
      </c>
      <c r="M709">
        <v>-4.7556020000000003E-3</v>
      </c>
      <c r="N709">
        <v>1.2982089E-3</v>
      </c>
      <c r="O709" t="s">
        <v>1651</v>
      </c>
    </row>
    <row r="710" spans="1:15" x14ac:dyDescent="0.3">
      <c r="A710" s="70">
        <v>42928</v>
      </c>
      <c r="B710">
        <v>215.05926513669999</v>
      </c>
      <c r="C710">
        <v>101.05577850340001</v>
      </c>
      <c r="D710">
        <v>33.991668701199998</v>
      </c>
      <c r="E710">
        <v>4.0121445655999999</v>
      </c>
      <c r="F710">
        <v>26.476425170900001</v>
      </c>
      <c r="G710">
        <v>116.0299987793</v>
      </c>
      <c r="H710" t="s">
        <v>1652</v>
      </c>
      <c r="I710">
        <v>7.4866663999999996E-3</v>
      </c>
      <c r="J710">
        <v>6.8806961E-3</v>
      </c>
      <c r="K710">
        <v>1.4417767000000001E-3</v>
      </c>
      <c r="L710">
        <v>4.1653031E-2</v>
      </c>
      <c r="M710">
        <v>1.0587486E-3</v>
      </c>
      <c r="N710">
        <v>3.5397924000000001E-3</v>
      </c>
      <c r="O710" t="s">
        <v>1653</v>
      </c>
    </row>
    <row r="711" spans="1:15" x14ac:dyDescent="0.3">
      <c r="A711" s="70">
        <v>42929</v>
      </c>
      <c r="B711">
        <v>215.4206237793</v>
      </c>
      <c r="C711">
        <v>100.419883728</v>
      </c>
      <c r="D711">
        <v>34.4651451111</v>
      </c>
      <c r="E711">
        <v>3.9657306670999999</v>
      </c>
      <c r="F711">
        <v>26.224269866899999</v>
      </c>
      <c r="G711">
        <v>115.8199996948</v>
      </c>
      <c r="H711" t="s">
        <v>1654</v>
      </c>
      <c r="I711">
        <v>1.6788646E-3</v>
      </c>
      <c r="J711">
        <v>-6.3123941000000003E-3</v>
      </c>
      <c r="K711">
        <v>1.38330703E-2</v>
      </c>
      <c r="L711">
        <v>-1.1635785399999999E-2</v>
      </c>
      <c r="M711">
        <v>-9.5694080999999993E-3</v>
      </c>
      <c r="N711">
        <v>-1.8115087000000001E-3</v>
      </c>
      <c r="O711" t="s">
        <v>1655</v>
      </c>
    </row>
    <row r="712" spans="1:15" x14ac:dyDescent="0.3">
      <c r="A712" s="70">
        <v>42930</v>
      </c>
      <c r="B712">
        <v>216.42539978030001</v>
      </c>
      <c r="C712">
        <v>100.54220581049999</v>
      </c>
      <c r="D712">
        <v>34.761341094999999</v>
      </c>
      <c r="E712">
        <v>4.0723853110999997</v>
      </c>
      <c r="F712">
        <v>26.168237686200001</v>
      </c>
      <c r="G712">
        <v>116.7699966431</v>
      </c>
      <c r="H712" t="s">
        <v>1656</v>
      </c>
      <c r="I712">
        <v>4.6534076999999998E-3</v>
      </c>
      <c r="J712">
        <v>1.2173648999999999E-3</v>
      </c>
      <c r="K712">
        <v>8.5573544999999994E-3</v>
      </c>
      <c r="L712">
        <v>2.6538782E-2</v>
      </c>
      <c r="M712">
        <v>-2.1389395E-3</v>
      </c>
      <c r="N712">
        <v>8.1689002000000007E-3</v>
      </c>
      <c r="O712" t="s">
        <v>1657</v>
      </c>
    </row>
    <row r="713" spans="1:15" x14ac:dyDescent="0.3">
      <c r="A713" s="70">
        <v>42933</v>
      </c>
      <c r="B713">
        <v>216.39894104000001</v>
      </c>
      <c r="C713">
        <v>100.8193817139</v>
      </c>
      <c r="D713">
        <v>34.882625579799999</v>
      </c>
      <c r="E713">
        <v>4.0551018714999998</v>
      </c>
      <c r="F713">
        <v>26.385366439799999</v>
      </c>
      <c r="G713">
        <v>117.2900009155</v>
      </c>
      <c r="H713" t="s">
        <v>1658</v>
      </c>
      <c r="I713">
        <v>-1.2226089999999999E-4</v>
      </c>
      <c r="J713">
        <v>2.7530184E-3</v>
      </c>
      <c r="K713">
        <v>3.4829895999999999E-3</v>
      </c>
      <c r="L713">
        <v>-4.2530896E-3</v>
      </c>
      <c r="M713">
        <v>8.2631817000000003E-3</v>
      </c>
      <c r="N713">
        <v>4.4433490000000001E-3</v>
      </c>
      <c r="O713" t="s">
        <v>1659</v>
      </c>
    </row>
    <row r="714" spans="1:15" x14ac:dyDescent="0.3">
      <c r="A714" s="70">
        <v>42934</v>
      </c>
      <c r="B714">
        <v>216.51348876949999</v>
      </c>
      <c r="C714">
        <v>101.69984436039999</v>
      </c>
      <c r="D714">
        <v>35.003910064700001</v>
      </c>
      <c r="E714">
        <v>4.0973191261000004</v>
      </c>
      <c r="F714">
        <v>26.3993797302</v>
      </c>
      <c r="G714">
        <v>118.11000061039999</v>
      </c>
      <c r="H714" t="s">
        <v>1660</v>
      </c>
      <c r="I714">
        <v>5.2919589999999997E-4</v>
      </c>
      <c r="J714">
        <v>8.6951566000000001E-3</v>
      </c>
      <c r="K714">
        <v>3.4709005E-3</v>
      </c>
      <c r="L714">
        <v>1.03570785E-2</v>
      </c>
      <c r="M714">
        <v>5.3095989999999999E-4</v>
      </c>
      <c r="N714">
        <v>6.9668904999999996E-3</v>
      </c>
      <c r="O714" t="s">
        <v>1661</v>
      </c>
    </row>
    <row r="715" spans="1:15" x14ac:dyDescent="0.3">
      <c r="A715" s="70">
        <v>42935</v>
      </c>
      <c r="B715">
        <v>217.6856994629</v>
      </c>
      <c r="C715">
        <v>101.74058532710001</v>
      </c>
      <c r="D715">
        <v>35.223152160600002</v>
      </c>
      <c r="E715">
        <v>4.0760860443000002</v>
      </c>
      <c r="F715">
        <v>26.7005691528</v>
      </c>
      <c r="G715">
        <v>118.08000183110001</v>
      </c>
      <c r="H715" t="s">
        <v>1662</v>
      </c>
      <c r="I715">
        <v>5.3994276000000003E-3</v>
      </c>
      <c r="J715">
        <v>4.0051989999999999E-4</v>
      </c>
      <c r="K715">
        <v>6.2438268000000003E-3</v>
      </c>
      <c r="L715">
        <v>-5.1956629999999997E-3</v>
      </c>
      <c r="M715">
        <v>1.1344366999999999E-2</v>
      </c>
      <c r="N715">
        <v>-2.5402239999999999E-4</v>
      </c>
      <c r="O715" t="s">
        <v>1663</v>
      </c>
    </row>
    <row r="716" spans="1:15" x14ac:dyDescent="0.3">
      <c r="A716" s="70">
        <v>42936</v>
      </c>
      <c r="B716">
        <v>217.78268432620001</v>
      </c>
      <c r="C716">
        <v>102.03401947019999</v>
      </c>
      <c r="D716">
        <v>35.064556121800003</v>
      </c>
      <c r="E716">
        <v>4.1353397368999998</v>
      </c>
      <c r="F716">
        <v>26.784620284999999</v>
      </c>
      <c r="G716">
        <v>118.2399978638</v>
      </c>
      <c r="H716" t="s">
        <v>1664</v>
      </c>
      <c r="I716">
        <v>4.4542779999999998E-4</v>
      </c>
      <c r="J716">
        <v>2.8799894E-3</v>
      </c>
      <c r="K716">
        <v>-4.5127750000000001E-3</v>
      </c>
      <c r="L716">
        <v>1.4432261300000001E-2</v>
      </c>
      <c r="M716">
        <v>3.1429711000000001E-3</v>
      </c>
      <c r="N716">
        <v>1.3540627999999999E-3</v>
      </c>
      <c r="O716" t="s">
        <v>1665</v>
      </c>
    </row>
    <row r="717" spans="1:15" x14ac:dyDescent="0.3">
      <c r="A717" s="70">
        <v>42937</v>
      </c>
      <c r="B717">
        <v>217.5887298584</v>
      </c>
      <c r="C717">
        <v>102.4661102295</v>
      </c>
      <c r="D717">
        <v>35.048233032200002</v>
      </c>
      <c r="E717">
        <v>4.1501522063999996</v>
      </c>
      <c r="F717">
        <v>27.001752853399999</v>
      </c>
      <c r="G717">
        <v>119.2600021362</v>
      </c>
      <c r="H717" t="s">
        <v>1666</v>
      </c>
      <c r="I717">
        <v>-8.9098400000000005E-4</v>
      </c>
      <c r="J717">
        <v>4.2258301000000003E-3</v>
      </c>
      <c r="K717">
        <v>-4.6562369999999999E-4</v>
      </c>
      <c r="L717">
        <v>3.5755233999999999E-3</v>
      </c>
      <c r="M717">
        <v>8.0739316000000005E-3</v>
      </c>
      <c r="N717">
        <v>8.5895625E-3</v>
      </c>
      <c r="O717" t="s">
        <v>1667</v>
      </c>
    </row>
    <row r="718" spans="1:15" x14ac:dyDescent="0.3">
      <c r="A718" s="70">
        <v>42940</v>
      </c>
      <c r="B718">
        <v>217.53588867190001</v>
      </c>
      <c r="C718">
        <v>102.06666564939999</v>
      </c>
      <c r="D718">
        <v>35.472713470499997</v>
      </c>
      <c r="E718">
        <v>4.1020102501000002</v>
      </c>
      <c r="F718">
        <v>26.896699905399998</v>
      </c>
      <c r="G718">
        <v>119.3099975586</v>
      </c>
      <c r="H718" t="s">
        <v>1668</v>
      </c>
      <c r="I718">
        <v>-2.428784E-4</v>
      </c>
      <c r="J718">
        <v>-3.9059274000000001E-3</v>
      </c>
      <c r="K718">
        <v>1.20385669E-2</v>
      </c>
      <c r="L718">
        <v>-1.16678514E-2</v>
      </c>
      <c r="M718">
        <v>-3.8981853999999999E-3</v>
      </c>
      <c r="N718">
        <v>4.1912580000000001E-4</v>
      </c>
      <c r="O718" t="s">
        <v>1669</v>
      </c>
    </row>
    <row r="719" spans="1:15" x14ac:dyDescent="0.3">
      <c r="A719" s="70">
        <v>42941</v>
      </c>
      <c r="B719">
        <v>218.06471252439999</v>
      </c>
      <c r="C719">
        <v>100.7378540039</v>
      </c>
      <c r="D719">
        <v>35.624317169199998</v>
      </c>
      <c r="E719">
        <v>4.0822615623000003</v>
      </c>
      <c r="F719">
        <v>26.595502853399999</v>
      </c>
      <c r="G719">
        <v>118.91999816889999</v>
      </c>
      <c r="H719" t="s">
        <v>1670</v>
      </c>
      <c r="I719">
        <v>2.4280229E-3</v>
      </c>
      <c r="J719">
        <v>-1.31045468E-2</v>
      </c>
      <c r="K719">
        <v>4.2647049000000001E-3</v>
      </c>
      <c r="L719">
        <v>-4.8260190999999996E-3</v>
      </c>
      <c r="M719">
        <v>-1.12614632E-2</v>
      </c>
      <c r="N719">
        <v>-3.2741446999999999E-3</v>
      </c>
      <c r="O719" t="s">
        <v>1671</v>
      </c>
    </row>
    <row r="720" spans="1:15" x14ac:dyDescent="0.3">
      <c r="A720" s="70">
        <v>42942</v>
      </c>
      <c r="B720">
        <v>218.07350158689999</v>
      </c>
      <c r="C720">
        <v>100.9009017944</v>
      </c>
      <c r="D720">
        <v>35.7922477722</v>
      </c>
      <c r="E720">
        <v>4.1294155120999996</v>
      </c>
      <c r="F720">
        <v>26.679559707599999</v>
      </c>
      <c r="G720">
        <v>119.87999725340001</v>
      </c>
      <c r="H720" t="s">
        <v>1672</v>
      </c>
      <c r="I720">
        <v>4.0303999999999999E-5</v>
      </c>
      <c r="J720">
        <v>1.6172271E-3</v>
      </c>
      <c r="K720">
        <v>4.7028560999999997E-3</v>
      </c>
      <c r="L720">
        <v>1.1484735100000001E-2</v>
      </c>
      <c r="M720">
        <v>3.1555823999999998E-3</v>
      </c>
      <c r="N720">
        <v>8.0402367999999995E-3</v>
      </c>
      <c r="O720" t="s">
        <v>1673</v>
      </c>
    </row>
    <row r="721" spans="1:15" x14ac:dyDescent="0.3">
      <c r="A721" s="70">
        <v>42943</v>
      </c>
      <c r="B721">
        <v>217.87072753909999</v>
      </c>
      <c r="C721">
        <v>100.4036026001</v>
      </c>
      <c r="D721">
        <v>35.115856170699999</v>
      </c>
      <c r="E721">
        <v>3.9931342602000002</v>
      </c>
      <c r="F721">
        <v>26.7005691528</v>
      </c>
      <c r="G721">
        <v>119.7900009155</v>
      </c>
      <c r="H721" t="s">
        <v>1674</v>
      </c>
      <c r="I721">
        <v>-9.3027520000000001E-4</v>
      </c>
      <c r="J721">
        <v>-4.9407757000000004E-3</v>
      </c>
      <c r="K721">
        <v>-1.9078556100000001E-2</v>
      </c>
      <c r="L721">
        <v>-3.3559423099999999E-2</v>
      </c>
      <c r="M721">
        <v>7.871636E-4</v>
      </c>
      <c r="N721">
        <v>-7.5100220000000003E-4</v>
      </c>
      <c r="O721" t="s">
        <v>1675</v>
      </c>
    </row>
    <row r="722" spans="1:15" x14ac:dyDescent="0.3">
      <c r="A722" s="70">
        <v>42944</v>
      </c>
      <c r="B722">
        <v>217.615234375</v>
      </c>
      <c r="C722">
        <v>100.9987411499</v>
      </c>
      <c r="D722">
        <v>34.868637085000003</v>
      </c>
      <c r="E722">
        <v>4.0585584640999999</v>
      </c>
      <c r="F722">
        <v>26.742597580000002</v>
      </c>
      <c r="G722">
        <v>120.6900024414</v>
      </c>
      <c r="H722" t="s">
        <v>1676</v>
      </c>
      <c r="I722">
        <v>-1.1733704999999999E-3</v>
      </c>
      <c r="J722">
        <v>5.9099638000000001E-3</v>
      </c>
      <c r="K722">
        <v>-7.0649969000000003E-3</v>
      </c>
      <c r="L722">
        <v>1.6251400999999999E-2</v>
      </c>
      <c r="M722">
        <v>1.5728273000000001E-3</v>
      </c>
      <c r="N722">
        <v>7.4850775000000003E-3</v>
      </c>
      <c r="O722" t="s">
        <v>1677</v>
      </c>
    </row>
    <row r="723" spans="1:15" x14ac:dyDescent="0.3">
      <c r="A723" s="70">
        <v>42947</v>
      </c>
      <c r="B723">
        <v>217.49182128909999</v>
      </c>
      <c r="C723">
        <v>101.1209945679</v>
      </c>
      <c r="D723">
        <v>34.689041137700002</v>
      </c>
      <c r="E723">
        <v>4.0121445655999999</v>
      </c>
      <c r="F723">
        <v>26.847660064700001</v>
      </c>
      <c r="G723">
        <v>120.75</v>
      </c>
      <c r="H723" t="s">
        <v>1678</v>
      </c>
      <c r="I723">
        <v>-5.672769E-4</v>
      </c>
      <c r="J723">
        <v>1.2097130000000001E-3</v>
      </c>
      <c r="K723">
        <v>-5.1639546000000003E-3</v>
      </c>
      <c r="L723">
        <v>-1.15019497E-2</v>
      </c>
      <c r="M723">
        <v>3.9209596999999997E-3</v>
      </c>
      <c r="N723">
        <v>4.9699770000000002E-4</v>
      </c>
      <c r="O723" t="s">
        <v>1679</v>
      </c>
    </row>
    <row r="724" spans="1:15" x14ac:dyDescent="0.3">
      <c r="A724" s="70">
        <v>42948</v>
      </c>
      <c r="B724">
        <v>217.9765472412</v>
      </c>
      <c r="C724">
        <v>101.83098602290001</v>
      </c>
      <c r="D724">
        <v>34.996921539299997</v>
      </c>
      <c r="E724">
        <v>4.0610275269000002</v>
      </c>
      <c r="F724">
        <v>27.043777465800002</v>
      </c>
      <c r="G724">
        <v>120.6500015259</v>
      </c>
      <c r="H724" t="s">
        <v>1680</v>
      </c>
      <c r="I724">
        <v>2.2262290000000001E-3</v>
      </c>
      <c r="J724">
        <v>6.9966732999999998E-3</v>
      </c>
      <c r="K724">
        <v>8.8362818999999995E-3</v>
      </c>
      <c r="L724">
        <v>1.21101243E-2</v>
      </c>
      <c r="M724">
        <v>7.2782719000000001E-3</v>
      </c>
      <c r="N724">
        <v>-8.2848779999999999E-4</v>
      </c>
      <c r="O724" t="s">
        <v>1681</v>
      </c>
    </row>
    <row r="725" spans="1:15" x14ac:dyDescent="0.3">
      <c r="A725" s="70">
        <v>42949</v>
      </c>
      <c r="B725">
        <v>218.0823059082</v>
      </c>
      <c r="C725">
        <v>101.888168335</v>
      </c>
      <c r="D725">
        <v>36.650554657000001</v>
      </c>
      <c r="E725">
        <v>4.0585584640999999</v>
      </c>
      <c r="F725">
        <v>27.288936615000001</v>
      </c>
      <c r="G725">
        <v>120.4000015259</v>
      </c>
      <c r="H725" t="s">
        <v>1682</v>
      </c>
      <c r="I725">
        <v>4.8506599999999998E-4</v>
      </c>
      <c r="J725">
        <v>5.6138379999999999E-4</v>
      </c>
      <c r="K725">
        <v>4.6168460500000001E-2</v>
      </c>
      <c r="L725">
        <v>-6.0817460000000005E-4</v>
      </c>
      <c r="M725">
        <v>9.0244273000000003E-3</v>
      </c>
      <c r="N725">
        <v>-2.0742591999999998E-3</v>
      </c>
      <c r="O725" t="s">
        <v>1683</v>
      </c>
    </row>
    <row r="726" spans="1:15" x14ac:dyDescent="0.3">
      <c r="A726" s="70">
        <v>42950</v>
      </c>
      <c r="B726">
        <v>217.65927124020001</v>
      </c>
      <c r="C726">
        <v>102.94208526609999</v>
      </c>
      <c r="D726">
        <v>36.284381866499999</v>
      </c>
      <c r="E726">
        <v>4.1101584434999996</v>
      </c>
      <c r="F726">
        <v>27.394002914400001</v>
      </c>
      <c r="G726">
        <v>120.5899963379</v>
      </c>
      <c r="H726" t="s">
        <v>1684</v>
      </c>
      <c r="I726">
        <v>-1.9416774999999999E-3</v>
      </c>
      <c r="J726">
        <v>1.02907282E-2</v>
      </c>
      <c r="K726">
        <v>-1.0041164999999999E-2</v>
      </c>
      <c r="L726">
        <v>1.2633726E-2</v>
      </c>
      <c r="M726">
        <v>3.8427498000000002E-3</v>
      </c>
      <c r="N726">
        <v>1.5767862E-3</v>
      </c>
      <c r="O726" t="s">
        <v>1685</v>
      </c>
    </row>
    <row r="727" spans="1:15" x14ac:dyDescent="0.3">
      <c r="A727" s="70">
        <v>42951</v>
      </c>
      <c r="B727">
        <v>218.05590820309999</v>
      </c>
      <c r="C727">
        <v>102.0678939819</v>
      </c>
      <c r="D727">
        <v>36.475620269799997</v>
      </c>
      <c r="E727">
        <v>4.1281795501999996</v>
      </c>
      <c r="F727">
        <v>27.169860839799998</v>
      </c>
      <c r="G727">
        <v>119.6500015259</v>
      </c>
      <c r="H727" t="s">
        <v>1686</v>
      </c>
      <c r="I727">
        <v>1.8206254999999999E-3</v>
      </c>
      <c r="J727">
        <v>-8.5283319999999996E-3</v>
      </c>
      <c r="K727">
        <v>5.2567025E-3</v>
      </c>
      <c r="L727">
        <v>4.3749443999999997E-3</v>
      </c>
      <c r="M727">
        <v>-8.2158161000000004E-3</v>
      </c>
      <c r="N727">
        <v>-7.8255045999999998E-3</v>
      </c>
      <c r="O727" t="s">
        <v>1687</v>
      </c>
    </row>
    <row r="728" spans="1:15" x14ac:dyDescent="0.3">
      <c r="A728" s="70">
        <v>42954</v>
      </c>
      <c r="B728">
        <v>218.46127319339999</v>
      </c>
      <c r="C728">
        <v>102.1822967529</v>
      </c>
      <c r="D728">
        <v>37.040054321299998</v>
      </c>
      <c r="E728">
        <v>4.2550792694000004</v>
      </c>
      <c r="F728">
        <v>27.1978797913</v>
      </c>
      <c r="G728">
        <v>119.5100021362</v>
      </c>
      <c r="H728" t="s">
        <v>1688</v>
      </c>
      <c r="I728">
        <v>1.8572699E-3</v>
      </c>
      <c r="J728">
        <v>1.1202219999999999E-3</v>
      </c>
      <c r="K728">
        <v>1.53557767E-2</v>
      </c>
      <c r="L728">
        <v>3.02768686E-2</v>
      </c>
      <c r="M728">
        <v>1.0307198000000001E-3</v>
      </c>
      <c r="N728">
        <v>-1.1707594000000001E-3</v>
      </c>
      <c r="O728" t="s">
        <v>1689</v>
      </c>
    </row>
    <row r="729" spans="1:15" x14ac:dyDescent="0.3">
      <c r="A729" s="70">
        <v>42955</v>
      </c>
      <c r="B729">
        <v>217.9236907959</v>
      </c>
      <c r="C729">
        <v>101.8146438599</v>
      </c>
      <c r="D729">
        <v>37.336257934599999</v>
      </c>
      <c r="E729">
        <v>4.2044677734000002</v>
      </c>
      <c r="F729">
        <v>27.1978797913</v>
      </c>
      <c r="G729">
        <v>119.86000061039999</v>
      </c>
      <c r="H729" t="s">
        <v>1690</v>
      </c>
      <c r="I729">
        <v>-2.4638001E-3</v>
      </c>
      <c r="J729">
        <v>-3.6044980999999999E-3</v>
      </c>
      <c r="K729">
        <v>7.9650407999999999E-3</v>
      </c>
      <c r="L729">
        <v>-1.1965676099999999E-2</v>
      </c>
      <c r="M729">
        <v>0</v>
      </c>
      <c r="N729">
        <v>2.9243324000000001E-3</v>
      </c>
      <c r="O729" t="s">
        <v>1691</v>
      </c>
    </row>
    <row r="730" spans="1:15" x14ac:dyDescent="0.3">
      <c r="A730" s="70">
        <v>42956</v>
      </c>
      <c r="B730">
        <v>217.9148864746</v>
      </c>
      <c r="C730">
        <v>102.3702087402</v>
      </c>
      <c r="D730">
        <v>37.564838409399997</v>
      </c>
      <c r="E730">
        <v>4.2491555213999996</v>
      </c>
      <c r="F730">
        <v>27.036775589000001</v>
      </c>
      <c r="G730">
        <v>121.3099975586</v>
      </c>
      <c r="H730" t="s">
        <v>1692</v>
      </c>
      <c r="I730">
        <v>-4.0401800000000003E-5</v>
      </c>
      <c r="J730">
        <v>5.4417969000000004E-3</v>
      </c>
      <c r="K730">
        <v>6.1035471000000004E-3</v>
      </c>
      <c r="L730">
        <v>1.05725469E-2</v>
      </c>
      <c r="M730">
        <v>-5.9410232999999998E-3</v>
      </c>
      <c r="N730">
        <v>1.2024832500000001E-2</v>
      </c>
      <c r="O730" t="s">
        <v>1693</v>
      </c>
    </row>
    <row r="731" spans="1:15" x14ac:dyDescent="0.3">
      <c r="A731" s="70">
        <v>42957</v>
      </c>
      <c r="B731">
        <v>214.83895874020001</v>
      </c>
      <c r="C731">
        <v>103.24439239500001</v>
      </c>
      <c r="D731">
        <v>36.368328094500001</v>
      </c>
      <c r="E731">
        <v>4.0672006607000002</v>
      </c>
      <c r="F731">
        <v>27.141849517800001</v>
      </c>
      <c r="G731">
        <v>122.2099990845</v>
      </c>
      <c r="H731" t="s">
        <v>1694</v>
      </c>
      <c r="I731">
        <v>-1.42158392E-2</v>
      </c>
      <c r="J731">
        <v>8.5031793999999997E-3</v>
      </c>
      <c r="K731">
        <v>-3.2370175600000002E-2</v>
      </c>
      <c r="L731">
        <v>-4.37652979E-2</v>
      </c>
      <c r="M731">
        <v>3.8788013E-3</v>
      </c>
      <c r="N731">
        <v>7.3916362999999997E-3</v>
      </c>
      <c r="O731" t="s">
        <v>1695</v>
      </c>
    </row>
    <row r="732" spans="1:15" x14ac:dyDescent="0.3">
      <c r="A732" s="70">
        <v>42958</v>
      </c>
      <c r="B732">
        <v>215.1562347412</v>
      </c>
      <c r="C732">
        <v>103.2933959961</v>
      </c>
      <c r="D732">
        <v>36.874092102100001</v>
      </c>
      <c r="E732">
        <v>3.8504338264000002</v>
      </c>
      <c r="F732">
        <v>26.9597301483</v>
      </c>
      <c r="G732">
        <v>122.7900009155</v>
      </c>
      <c r="H732" t="s">
        <v>1696</v>
      </c>
      <c r="I732">
        <v>1.4757190999999999E-3</v>
      </c>
      <c r="J732">
        <v>4.7452429999999998E-4</v>
      </c>
      <c r="K732">
        <v>1.3810904800000001E-2</v>
      </c>
      <c r="L732">
        <v>-5.4769140299999998E-2</v>
      </c>
      <c r="M732">
        <v>-6.7325227000000001E-3</v>
      </c>
      <c r="N732">
        <v>4.7347177000000001E-3</v>
      </c>
      <c r="O732" t="s">
        <v>1697</v>
      </c>
    </row>
    <row r="733" spans="1:15" x14ac:dyDescent="0.3">
      <c r="A733" s="70">
        <v>42961</v>
      </c>
      <c r="B733">
        <v>217.2890777588</v>
      </c>
      <c r="C733">
        <v>102.76234436039999</v>
      </c>
      <c r="D733">
        <v>37.429023742699997</v>
      </c>
      <c r="E733">
        <v>4.1575598717000002</v>
      </c>
      <c r="F733">
        <v>27.085805892900002</v>
      </c>
      <c r="G733">
        <v>121.91999816889999</v>
      </c>
      <c r="H733" t="s">
        <v>1698</v>
      </c>
      <c r="I733">
        <v>9.8641851000000006E-3</v>
      </c>
      <c r="J733">
        <v>-5.1544577999999997E-3</v>
      </c>
      <c r="K733">
        <v>1.4937246E-2</v>
      </c>
      <c r="L733">
        <v>7.6742508700000003E-2</v>
      </c>
      <c r="M733">
        <v>4.6655461999999997E-3</v>
      </c>
      <c r="N733">
        <v>-7.1105096999999999E-3</v>
      </c>
      <c r="O733" t="s">
        <v>1699</v>
      </c>
    </row>
    <row r="734" spans="1:15" x14ac:dyDescent="0.3">
      <c r="A734" s="70">
        <v>42962</v>
      </c>
      <c r="B734">
        <v>217.26263427730001</v>
      </c>
      <c r="C734">
        <v>102.3293304443</v>
      </c>
      <c r="D734">
        <v>37.838787078899998</v>
      </c>
      <c r="E734">
        <v>4.1225037574999996</v>
      </c>
      <c r="F734">
        <v>27.260911941500002</v>
      </c>
      <c r="G734">
        <v>120.9800033569</v>
      </c>
      <c r="H734" t="s">
        <v>1700</v>
      </c>
      <c r="I734">
        <v>-1.217046E-4</v>
      </c>
      <c r="J734">
        <v>-4.2226438999999998E-3</v>
      </c>
      <c r="K734">
        <v>1.08882504E-2</v>
      </c>
      <c r="L734">
        <v>-8.4676460000000005E-3</v>
      </c>
      <c r="M734">
        <v>6.4440562999999998E-3</v>
      </c>
      <c r="N734">
        <v>-7.7398064999999999E-3</v>
      </c>
      <c r="O734" t="s">
        <v>1701</v>
      </c>
    </row>
    <row r="735" spans="1:15" x14ac:dyDescent="0.3">
      <c r="A735" s="70">
        <v>42963</v>
      </c>
      <c r="B735">
        <v>217.64164733889999</v>
      </c>
      <c r="C735">
        <v>102.7051620483</v>
      </c>
      <c r="D735">
        <v>37.686592102100001</v>
      </c>
      <c r="E735">
        <v>4.0773210526000003</v>
      </c>
      <c r="F735">
        <v>27.3519706726</v>
      </c>
      <c r="G735">
        <v>121.87000274659999</v>
      </c>
      <c r="H735" t="s">
        <v>1702</v>
      </c>
      <c r="I735">
        <v>1.7429728E-3</v>
      </c>
      <c r="J735">
        <v>3.6660371000000001E-3</v>
      </c>
      <c r="K735">
        <v>-4.0303057000000003E-3</v>
      </c>
      <c r="L735">
        <v>-1.10205189E-2</v>
      </c>
      <c r="M735">
        <v>3.3347009000000002E-3</v>
      </c>
      <c r="N735">
        <v>7.3296549000000004E-3</v>
      </c>
      <c r="O735" t="s">
        <v>1703</v>
      </c>
    </row>
    <row r="736" spans="1:15" x14ac:dyDescent="0.3">
      <c r="A736" s="70">
        <v>42964</v>
      </c>
      <c r="B736">
        <v>214.24841308590001</v>
      </c>
      <c r="C736">
        <v>103.47313690190001</v>
      </c>
      <c r="D736">
        <v>36.963062286400003</v>
      </c>
      <c r="E736">
        <v>3.9864683151000002</v>
      </c>
      <c r="F736">
        <v>27.190868377699999</v>
      </c>
      <c r="G736">
        <v>122.4899978638</v>
      </c>
      <c r="H736" t="s">
        <v>1704</v>
      </c>
      <c r="I736">
        <v>-1.5713740100000002E-2</v>
      </c>
      <c r="J736">
        <v>7.4496531000000001E-3</v>
      </c>
      <c r="K736">
        <v>-1.9385286599999999E-2</v>
      </c>
      <c r="L736">
        <v>-2.2534463099999999E-2</v>
      </c>
      <c r="M736">
        <v>-5.9073846000000001E-3</v>
      </c>
      <c r="N736">
        <v>5.0744511999999999E-3</v>
      </c>
      <c r="O736" t="s">
        <v>1705</v>
      </c>
    </row>
    <row r="737" spans="1:15" x14ac:dyDescent="0.3">
      <c r="A737" s="70">
        <v>42965</v>
      </c>
      <c r="B737">
        <v>213.9134979248</v>
      </c>
      <c r="C737">
        <v>103.4486312866</v>
      </c>
      <c r="D737">
        <v>36.878780364999997</v>
      </c>
      <c r="E737">
        <v>3.9872083664</v>
      </c>
      <c r="F737">
        <v>27.260911941500002</v>
      </c>
      <c r="G737">
        <v>122.3000030518</v>
      </c>
      <c r="H737" t="s">
        <v>1706</v>
      </c>
      <c r="I737">
        <v>-1.5644325999999999E-3</v>
      </c>
      <c r="J737">
        <v>-2.368587E-4</v>
      </c>
      <c r="K737">
        <v>-2.2827695999999998E-3</v>
      </c>
      <c r="L737">
        <v>1.8562360000000001E-4</v>
      </c>
      <c r="M737">
        <v>2.5726836999999999E-3</v>
      </c>
      <c r="N737">
        <v>-1.5523088999999999E-3</v>
      </c>
      <c r="O737" t="s">
        <v>1707</v>
      </c>
    </row>
    <row r="738" spans="1:15" x14ac:dyDescent="0.3">
      <c r="A738" s="70">
        <v>42968</v>
      </c>
      <c r="B738">
        <v>214.08096313479999</v>
      </c>
      <c r="C738">
        <v>103.7018814087</v>
      </c>
      <c r="D738">
        <v>36.810867309599999</v>
      </c>
      <c r="E738">
        <v>3.9291906356999999</v>
      </c>
      <c r="F738">
        <v>27.274919509899998</v>
      </c>
      <c r="G738">
        <v>122.7600021362</v>
      </c>
      <c r="H738" t="s">
        <v>1708</v>
      </c>
      <c r="I738">
        <v>7.825579E-4</v>
      </c>
      <c r="J738">
        <v>2.4450843999999998E-3</v>
      </c>
      <c r="K738">
        <v>-1.8432189000000001E-3</v>
      </c>
      <c r="L738">
        <v>-1.4657868900000001E-2</v>
      </c>
      <c r="M738">
        <v>5.1370150000000004E-4</v>
      </c>
      <c r="N738">
        <v>3.7541795E-3</v>
      </c>
      <c r="O738" t="s">
        <v>1709</v>
      </c>
    </row>
    <row r="739" spans="1:15" x14ac:dyDescent="0.3">
      <c r="A739" s="70">
        <v>42969</v>
      </c>
      <c r="B739">
        <v>216.31964111330001</v>
      </c>
      <c r="C739">
        <v>103.301574707</v>
      </c>
      <c r="D739">
        <v>37.412635803199997</v>
      </c>
      <c r="E739">
        <v>4.0166640282000001</v>
      </c>
      <c r="F739">
        <v>27.3449707031</v>
      </c>
      <c r="G739">
        <v>122.2099990845</v>
      </c>
      <c r="H739" t="s">
        <v>1710</v>
      </c>
      <c r="I739">
        <v>1.04028579E-2</v>
      </c>
      <c r="J739">
        <v>-3.8676378E-3</v>
      </c>
      <c r="K739">
        <v>1.62153942E-2</v>
      </c>
      <c r="L739">
        <v>2.2018254800000001E-2</v>
      </c>
      <c r="M739">
        <v>2.5650448000000001E-3</v>
      </c>
      <c r="N739">
        <v>-4.4903781999999998E-3</v>
      </c>
      <c r="O739" t="s">
        <v>1711</v>
      </c>
    </row>
    <row r="740" spans="1:15" x14ac:dyDescent="0.3">
      <c r="A740" s="70">
        <v>42970</v>
      </c>
      <c r="B740">
        <v>215.54399108889999</v>
      </c>
      <c r="C740">
        <v>104.0041732788</v>
      </c>
      <c r="D740">
        <v>37.4594688416</v>
      </c>
      <c r="E740">
        <v>4.0969719887</v>
      </c>
      <c r="F740">
        <v>27.681177139300001</v>
      </c>
      <c r="G740">
        <v>122.66999816889999</v>
      </c>
      <c r="H740" t="s">
        <v>1712</v>
      </c>
      <c r="I740">
        <v>-3.5921101E-3</v>
      </c>
      <c r="J740">
        <v>6.7784059999999998E-3</v>
      </c>
      <c r="K740">
        <v>1.2510144999999999E-3</v>
      </c>
      <c r="L740">
        <v>1.97964471E-2</v>
      </c>
      <c r="M740">
        <v>1.2220031100000001E-2</v>
      </c>
      <c r="N740">
        <v>3.7569392E-3</v>
      </c>
      <c r="O740" t="s">
        <v>1713</v>
      </c>
    </row>
    <row r="741" spans="1:15" x14ac:dyDescent="0.3">
      <c r="A741" s="70">
        <v>42971</v>
      </c>
      <c r="B741">
        <v>215.04167175289999</v>
      </c>
      <c r="C741">
        <v>103.6202011108</v>
      </c>
      <c r="D741">
        <v>37.293216705299997</v>
      </c>
      <c r="E741">
        <v>4.0819005965999997</v>
      </c>
      <c r="F741">
        <v>27.667171478299998</v>
      </c>
      <c r="G741">
        <v>122.2900009155</v>
      </c>
      <c r="H741" t="s">
        <v>1714</v>
      </c>
      <c r="I741">
        <v>-2.3331922000000001E-3</v>
      </c>
      <c r="J741">
        <v>-3.6987238E-3</v>
      </c>
      <c r="K741">
        <v>-4.4480652000000002E-3</v>
      </c>
      <c r="L741">
        <v>-3.6854491E-3</v>
      </c>
      <c r="M741">
        <v>-5.0609139999999999E-4</v>
      </c>
      <c r="N741">
        <v>-3.1025274E-3</v>
      </c>
      <c r="O741" t="s">
        <v>1715</v>
      </c>
    </row>
    <row r="742" spans="1:15" x14ac:dyDescent="0.3">
      <c r="A742" s="70">
        <v>42972</v>
      </c>
      <c r="B742">
        <v>215.54399108889999</v>
      </c>
      <c r="C742">
        <v>104.0205459595</v>
      </c>
      <c r="D742">
        <v>37.431377410899998</v>
      </c>
      <c r="E742">
        <v>4.0478010178000003</v>
      </c>
      <c r="F742">
        <v>27.730205535900001</v>
      </c>
      <c r="G742">
        <v>122.7399978638</v>
      </c>
      <c r="H742" t="s">
        <v>1716</v>
      </c>
      <c r="I742">
        <v>2.3331922000000001E-3</v>
      </c>
      <c r="J742">
        <v>3.8561347E-3</v>
      </c>
      <c r="K742">
        <v>3.6978685000000002E-3</v>
      </c>
      <c r="L742">
        <v>-8.3889373999999992E-3</v>
      </c>
      <c r="M742">
        <v>2.2757064999999999E-3</v>
      </c>
      <c r="N742">
        <v>3.6729989000000001E-3</v>
      </c>
      <c r="O742" t="s">
        <v>1717</v>
      </c>
    </row>
    <row r="743" spans="1:15" x14ac:dyDescent="0.3">
      <c r="A743" s="70">
        <v>42975</v>
      </c>
      <c r="B743">
        <v>215.55284118649999</v>
      </c>
      <c r="C743">
        <v>103.9551773071</v>
      </c>
      <c r="D743">
        <v>37.808345794700003</v>
      </c>
      <c r="E743">
        <v>4.0764641762</v>
      </c>
      <c r="F743">
        <v>27.6881847382</v>
      </c>
      <c r="G743">
        <v>124.6900024414</v>
      </c>
      <c r="H743" t="s">
        <v>1718</v>
      </c>
      <c r="I743">
        <v>4.10585E-5</v>
      </c>
      <c r="J743">
        <v>-6.2861809999999998E-4</v>
      </c>
      <c r="K743">
        <v>1.00205456E-2</v>
      </c>
      <c r="L743">
        <v>7.0562141000000004E-3</v>
      </c>
      <c r="M743">
        <v>-1.5164931999999999E-3</v>
      </c>
      <c r="N743">
        <v>1.5762397000000001E-2</v>
      </c>
      <c r="O743" t="s">
        <v>1719</v>
      </c>
    </row>
    <row r="744" spans="1:15" x14ac:dyDescent="0.3">
      <c r="A744" s="70">
        <v>42976</v>
      </c>
      <c r="B744">
        <v>215.79968261720001</v>
      </c>
      <c r="C744">
        <v>104.290184021</v>
      </c>
      <c r="D744">
        <v>38.1455307007</v>
      </c>
      <c r="E744">
        <v>4.0697908400999996</v>
      </c>
      <c r="F744">
        <v>27.583112716700001</v>
      </c>
      <c r="G744">
        <v>124.41999816889999</v>
      </c>
      <c r="H744" t="s">
        <v>1720</v>
      </c>
      <c r="I744">
        <v>1.1444999000000001E-3</v>
      </c>
      <c r="J744">
        <v>3.2174258000000002E-3</v>
      </c>
      <c r="K744">
        <v>8.8787337000000004E-3</v>
      </c>
      <c r="L744">
        <v>-1.6383817E-3</v>
      </c>
      <c r="M744">
        <v>-3.8020510999999999E-3</v>
      </c>
      <c r="N744">
        <v>-2.1677521999999999E-3</v>
      </c>
      <c r="O744" t="s">
        <v>1721</v>
      </c>
    </row>
    <row r="745" spans="1:15" x14ac:dyDescent="0.3">
      <c r="A745" s="70">
        <v>42977</v>
      </c>
      <c r="B745">
        <v>216.8219909668</v>
      </c>
      <c r="C745">
        <v>104.25746917719999</v>
      </c>
      <c r="D745">
        <v>38.248554229699998</v>
      </c>
      <c r="E745">
        <v>4.0940079688999997</v>
      </c>
      <c r="F745">
        <v>27.4430351257</v>
      </c>
      <c r="G745">
        <v>124.36000061039999</v>
      </c>
      <c r="H745" t="s">
        <v>1722</v>
      </c>
      <c r="I745">
        <v>4.7261166999999996E-3</v>
      </c>
      <c r="J745">
        <v>-3.1373970000000002E-4</v>
      </c>
      <c r="K745">
        <v>2.6971615000000002E-3</v>
      </c>
      <c r="L745">
        <v>5.9328261999999996E-3</v>
      </c>
      <c r="M745">
        <v>-5.0913210999999998E-3</v>
      </c>
      <c r="N745">
        <v>-4.823343E-4</v>
      </c>
      <c r="O745" t="s">
        <v>1723</v>
      </c>
    </row>
    <row r="746" spans="1:15" x14ac:dyDescent="0.3">
      <c r="A746" s="70">
        <v>42978</v>
      </c>
      <c r="B746">
        <v>218.12637329099999</v>
      </c>
      <c r="C746">
        <v>104.5679321289</v>
      </c>
      <c r="D746">
        <v>38.400760650599999</v>
      </c>
      <c r="E746">
        <v>4.1869187354999999</v>
      </c>
      <c r="F746">
        <v>27.485063552900002</v>
      </c>
      <c r="G746">
        <v>125.8199996948</v>
      </c>
      <c r="H746" t="s">
        <v>1724</v>
      </c>
      <c r="I746">
        <v>5.9978901000000001E-3</v>
      </c>
      <c r="J746">
        <v>2.9734234999999999E-3</v>
      </c>
      <c r="K746">
        <v>3.9715063999999998E-3</v>
      </c>
      <c r="L746">
        <v>2.2440644400000001E-2</v>
      </c>
      <c r="M746">
        <v>1.5303073E-3</v>
      </c>
      <c r="N746">
        <v>1.1671721600000001E-2</v>
      </c>
      <c r="O746" t="s">
        <v>1725</v>
      </c>
    </row>
    <row r="747" spans="1:15" x14ac:dyDescent="0.3">
      <c r="A747" s="70">
        <v>42979</v>
      </c>
      <c r="B747">
        <v>218.43482971189999</v>
      </c>
      <c r="C747">
        <v>103.768081665</v>
      </c>
      <c r="D747">
        <v>38.4124603271</v>
      </c>
      <c r="E747">
        <v>4.2121243476999997</v>
      </c>
      <c r="F747">
        <v>27.394002914400001</v>
      </c>
      <c r="G747">
        <v>126.0599975586</v>
      </c>
      <c r="H747" t="s">
        <v>1726</v>
      </c>
      <c r="I747">
        <v>1.413119E-3</v>
      </c>
      <c r="J747">
        <v>-7.6785033999999999E-3</v>
      </c>
      <c r="K747">
        <v>3.0462659999999999E-4</v>
      </c>
      <c r="L747">
        <v>6.0020380000000003E-3</v>
      </c>
      <c r="M747">
        <v>-3.3185959E-3</v>
      </c>
      <c r="N747">
        <v>1.905653E-3</v>
      </c>
      <c r="O747" t="s">
        <v>1727</v>
      </c>
    </row>
    <row r="748" spans="1:15" x14ac:dyDescent="0.3">
      <c r="A748" s="70">
        <v>42983</v>
      </c>
      <c r="B748">
        <v>216.86602783199999</v>
      </c>
      <c r="C748">
        <v>105.4136428833</v>
      </c>
      <c r="D748">
        <v>37.951171875</v>
      </c>
      <c r="E748">
        <v>4.0996918677999998</v>
      </c>
      <c r="F748">
        <v>27.4360198975</v>
      </c>
      <c r="G748">
        <v>127.4599990845</v>
      </c>
      <c r="H748" t="s">
        <v>1728</v>
      </c>
      <c r="I748">
        <v>-7.2079281999999998E-3</v>
      </c>
      <c r="J748">
        <v>1.57336418E-2</v>
      </c>
      <c r="K748">
        <v>-1.20815118E-2</v>
      </c>
      <c r="L748">
        <v>-2.70552994E-2</v>
      </c>
      <c r="M748">
        <v>1.5326272E-3</v>
      </c>
      <c r="N748">
        <v>1.1044618000000001E-2</v>
      </c>
      <c r="O748" t="s">
        <v>1729</v>
      </c>
    </row>
    <row r="749" spans="1:15" x14ac:dyDescent="0.3">
      <c r="A749" s="70">
        <v>42984</v>
      </c>
      <c r="B749">
        <v>217.60633850100001</v>
      </c>
      <c r="C749">
        <v>104.7668762207</v>
      </c>
      <c r="D749">
        <v>37.911376953100003</v>
      </c>
      <c r="E749">
        <v>4.0972199439999999</v>
      </c>
      <c r="F749">
        <v>27.401008606000001</v>
      </c>
      <c r="G749">
        <v>126.8099975586</v>
      </c>
      <c r="H749" t="s">
        <v>1730</v>
      </c>
      <c r="I749">
        <v>3.4078641000000001E-3</v>
      </c>
      <c r="J749">
        <v>-6.1544115E-3</v>
      </c>
      <c r="K749">
        <v>-1.0491323E-3</v>
      </c>
      <c r="L749">
        <v>-6.0313540000000001E-4</v>
      </c>
      <c r="M749">
        <v>-1.2769216999999999E-3</v>
      </c>
      <c r="N749">
        <v>-5.1126987000000004E-3</v>
      </c>
      <c r="O749" t="s">
        <v>1731</v>
      </c>
    </row>
    <row r="750" spans="1:15" x14ac:dyDescent="0.3">
      <c r="A750" s="70">
        <v>42985</v>
      </c>
      <c r="B750">
        <v>217.5799407959</v>
      </c>
      <c r="C750">
        <v>105.8393783569</v>
      </c>
      <c r="D750">
        <v>37.759181976299999</v>
      </c>
      <c r="E750">
        <v>4.1162481307999998</v>
      </c>
      <c r="F750">
        <v>27.7088012695</v>
      </c>
      <c r="G750">
        <v>128.13000488279999</v>
      </c>
      <c r="H750" t="s">
        <v>1732</v>
      </c>
      <c r="I750">
        <v>-1.213168E-4</v>
      </c>
      <c r="J750">
        <v>1.0184990999999999E-2</v>
      </c>
      <c r="K750">
        <v>-4.0225731999999998E-3</v>
      </c>
      <c r="L750">
        <v>4.6334193000000003E-3</v>
      </c>
      <c r="M750">
        <v>1.1170274900000001E-2</v>
      </c>
      <c r="N750">
        <v>1.0355527600000001E-2</v>
      </c>
      <c r="O750" t="s">
        <v>1733</v>
      </c>
    </row>
    <row r="751" spans="1:15" x14ac:dyDescent="0.3">
      <c r="A751" s="70">
        <v>42986</v>
      </c>
      <c r="B751">
        <v>217.32434082029999</v>
      </c>
      <c r="C751">
        <v>105.6101074219</v>
      </c>
      <c r="D751">
        <v>37.143356323200003</v>
      </c>
      <c r="E751">
        <v>4.0448336601000001</v>
      </c>
      <c r="F751">
        <v>27.984756469699999</v>
      </c>
      <c r="G751">
        <v>127.9700012207</v>
      </c>
      <c r="H751" t="s">
        <v>1734</v>
      </c>
      <c r="I751">
        <v>-1.1754311E-3</v>
      </c>
      <c r="J751">
        <v>-2.1685655000000001E-3</v>
      </c>
      <c r="K751">
        <v>-1.6443755899999999E-2</v>
      </c>
      <c r="L751">
        <v>-1.7501673299999999E-2</v>
      </c>
      <c r="M751">
        <v>9.9098520000000002E-3</v>
      </c>
      <c r="N751">
        <v>-1.2495405999999999E-3</v>
      </c>
      <c r="O751" t="s">
        <v>1735</v>
      </c>
    </row>
    <row r="752" spans="1:15" x14ac:dyDescent="0.3">
      <c r="A752" s="70">
        <v>42989</v>
      </c>
      <c r="B752">
        <v>219.64234924319999</v>
      </c>
      <c r="C752">
        <v>104.34934997560001</v>
      </c>
      <c r="D752">
        <v>37.815376281699997</v>
      </c>
      <c r="E752">
        <v>4.1760463715</v>
      </c>
      <c r="F752">
        <v>28.182882309</v>
      </c>
      <c r="G752">
        <v>126.1900024414</v>
      </c>
      <c r="H752" t="s">
        <v>1736</v>
      </c>
      <c r="I752">
        <v>1.0609642400000001E-2</v>
      </c>
      <c r="J752">
        <v>-1.2009676699999999E-2</v>
      </c>
      <c r="K752">
        <v>1.7930878500000001E-2</v>
      </c>
      <c r="L752">
        <v>3.1924527500000001E-2</v>
      </c>
      <c r="M752">
        <v>7.0548332E-3</v>
      </c>
      <c r="N752">
        <v>-1.4007143999999999E-2</v>
      </c>
      <c r="O752" t="s">
        <v>1737</v>
      </c>
    </row>
    <row r="753" spans="1:15" x14ac:dyDescent="0.3">
      <c r="A753" s="70">
        <v>42990</v>
      </c>
      <c r="B753">
        <v>220.3826599121</v>
      </c>
      <c r="C753">
        <v>103.80080413819999</v>
      </c>
      <c r="D753">
        <v>37.665527343800001</v>
      </c>
      <c r="E753">
        <v>4.1911206244999999</v>
      </c>
      <c r="F753">
        <v>27.645114898700001</v>
      </c>
      <c r="G753">
        <v>126.5599975586</v>
      </c>
      <c r="H753" t="s">
        <v>1738</v>
      </c>
      <c r="I753">
        <v>3.3648604E-3</v>
      </c>
      <c r="J753">
        <v>-5.2706864999999999E-3</v>
      </c>
      <c r="K753">
        <v>-3.9705178000000001E-3</v>
      </c>
      <c r="L753">
        <v>3.6031955000000002E-3</v>
      </c>
      <c r="M753">
        <v>-1.92657473E-2</v>
      </c>
      <c r="N753">
        <v>2.9277576999999998E-3</v>
      </c>
      <c r="O753" t="s">
        <v>1739</v>
      </c>
    </row>
    <row r="754" spans="1:15" x14ac:dyDescent="0.3">
      <c r="A754" s="70">
        <v>42991</v>
      </c>
      <c r="B754">
        <v>220.48844909670001</v>
      </c>
      <c r="C754">
        <v>103.39148712159999</v>
      </c>
      <c r="D754">
        <v>37.382194519000002</v>
      </c>
      <c r="E754">
        <v>4.2098989487000003</v>
      </c>
      <c r="F754">
        <v>27.468221664400001</v>
      </c>
      <c r="G754">
        <v>125.61000061039999</v>
      </c>
      <c r="H754" t="s">
        <v>1740</v>
      </c>
      <c r="I754">
        <v>4.7990979999999999E-4</v>
      </c>
      <c r="J754">
        <v>-3.9510886000000004E-3</v>
      </c>
      <c r="K754">
        <v>-7.5507734000000003E-3</v>
      </c>
      <c r="L754">
        <v>4.4704944000000003E-3</v>
      </c>
      <c r="M754">
        <v>-6.4192753999999996E-3</v>
      </c>
      <c r="N754">
        <v>-7.5346112000000002E-3</v>
      </c>
      <c r="O754" t="s">
        <v>1741</v>
      </c>
    </row>
    <row r="755" spans="1:15" x14ac:dyDescent="0.3">
      <c r="A755" s="70">
        <v>42992</v>
      </c>
      <c r="B755">
        <v>220.41789245609999</v>
      </c>
      <c r="C755">
        <v>103.8172073364</v>
      </c>
      <c r="D755">
        <v>37.061420440699997</v>
      </c>
      <c r="E755">
        <v>4.1859297752</v>
      </c>
      <c r="F755">
        <v>27.680501937900001</v>
      </c>
      <c r="G755">
        <v>126.1600036621</v>
      </c>
      <c r="H755" t="s">
        <v>1742</v>
      </c>
      <c r="I755">
        <v>-3.200527E-4</v>
      </c>
      <c r="J755">
        <v>4.1091017999999998E-3</v>
      </c>
      <c r="K755">
        <v>-8.6179603999999993E-3</v>
      </c>
      <c r="L755">
        <v>-5.7097969000000004E-3</v>
      </c>
      <c r="M755">
        <v>7.6985035000000004E-3</v>
      </c>
      <c r="N755">
        <v>4.3690980999999997E-3</v>
      </c>
      <c r="O755" t="s">
        <v>1743</v>
      </c>
    </row>
    <row r="756" spans="1:15" x14ac:dyDescent="0.3">
      <c r="A756" s="70">
        <v>42993</v>
      </c>
      <c r="B756">
        <v>220.71463012699999</v>
      </c>
      <c r="C756">
        <v>103.8581542969</v>
      </c>
      <c r="D756">
        <v>37.436054229699998</v>
      </c>
      <c r="E756">
        <v>4.4505782127</v>
      </c>
      <c r="F756">
        <v>27.814950942999999</v>
      </c>
      <c r="G756">
        <v>125.5299987793</v>
      </c>
      <c r="H756" t="s">
        <v>1744</v>
      </c>
      <c r="I756">
        <v>1.345345E-3</v>
      </c>
      <c r="J756">
        <v>3.9433619999999997E-4</v>
      </c>
      <c r="K756">
        <v>1.00577086E-2</v>
      </c>
      <c r="L756">
        <v>6.1305175400000002E-2</v>
      </c>
      <c r="M756">
        <v>4.8454157000000003E-3</v>
      </c>
      <c r="N756">
        <v>-5.0062075999999997E-3</v>
      </c>
      <c r="O756" t="s">
        <v>1745</v>
      </c>
    </row>
    <row r="757" spans="1:15" x14ac:dyDescent="0.3">
      <c r="A757" s="70">
        <v>42996</v>
      </c>
      <c r="B757">
        <v>221.18409729000001</v>
      </c>
      <c r="C757">
        <v>103.2604598999</v>
      </c>
      <c r="D757">
        <v>37.152729034399997</v>
      </c>
      <c r="E757">
        <v>4.6344232558999998</v>
      </c>
      <c r="F757">
        <v>27.6734199524</v>
      </c>
      <c r="G757">
        <v>124.36000061039999</v>
      </c>
      <c r="H757" t="s">
        <v>1746</v>
      </c>
      <c r="I757">
        <v>2.1247734000000001E-3</v>
      </c>
      <c r="J757">
        <v>-5.7715338999999996E-3</v>
      </c>
      <c r="K757">
        <v>-7.5970285000000002E-3</v>
      </c>
      <c r="L757">
        <v>4.0477735700000003E-2</v>
      </c>
      <c r="M757">
        <v>-5.1012957999999999E-3</v>
      </c>
      <c r="N757">
        <v>-9.3641739999999994E-3</v>
      </c>
      <c r="O757" t="s">
        <v>1747</v>
      </c>
    </row>
    <row r="758" spans="1:15" x14ac:dyDescent="0.3">
      <c r="A758" s="70">
        <v>42997</v>
      </c>
      <c r="B758">
        <v>221.40550231930001</v>
      </c>
      <c r="C758">
        <v>103.00666809080001</v>
      </c>
      <c r="D758">
        <v>37.166793823200003</v>
      </c>
      <c r="E758">
        <v>4.6294817924</v>
      </c>
      <c r="F758">
        <v>27.751264572099998</v>
      </c>
      <c r="G758">
        <v>124.62000274659999</v>
      </c>
      <c r="H758" t="s">
        <v>1748</v>
      </c>
      <c r="I758">
        <v>1.0004981999999999E-3</v>
      </c>
      <c r="J758">
        <v>-2.4608083999999998E-3</v>
      </c>
      <c r="K758">
        <v>3.7849509999999999E-4</v>
      </c>
      <c r="L758">
        <v>-1.0668209000000001E-3</v>
      </c>
      <c r="M758">
        <v>2.8090252999999998E-3</v>
      </c>
      <c r="N758">
        <v>2.0885391E-3</v>
      </c>
      <c r="O758" t="s">
        <v>1749</v>
      </c>
    </row>
    <row r="759" spans="1:15" x14ac:dyDescent="0.3">
      <c r="A759" s="70">
        <v>42998</v>
      </c>
      <c r="B759">
        <v>221.48522949220001</v>
      </c>
      <c r="C759">
        <v>103.080368042</v>
      </c>
      <c r="D759">
        <v>36.543933868400003</v>
      </c>
      <c r="E759">
        <v>4.5921683310999999</v>
      </c>
      <c r="F759">
        <v>27.482378006000001</v>
      </c>
      <c r="G759">
        <v>123.62000274659999</v>
      </c>
      <c r="H759" t="s">
        <v>1750</v>
      </c>
      <c r="I759">
        <v>3.6003089999999999E-4</v>
      </c>
      <c r="J759">
        <v>7.1523129999999998E-4</v>
      </c>
      <c r="K759">
        <v>-1.6900519100000001E-2</v>
      </c>
      <c r="L759">
        <v>-8.0926221000000003E-3</v>
      </c>
      <c r="M759">
        <v>-9.7364098E-3</v>
      </c>
      <c r="N759">
        <v>-8.0567626999999992E-3</v>
      </c>
      <c r="O759" t="s">
        <v>1751</v>
      </c>
    </row>
    <row r="760" spans="1:15" x14ac:dyDescent="0.3">
      <c r="A760" s="70">
        <v>42999</v>
      </c>
      <c r="B760">
        <v>220.89178466800001</v>
      </c>
      <c r="C760">
        <v>103.0231018066</v>
      </c>
      <c r="D760">
        <v>35.916408538799999</v>
      </c>
      <c r="E760">
        <v>4.4666419029000002</v>
      </c>
      <c r="F760">
        <v>27.461154937700002</v>
      </c>
      <c r="G760">
        <v>122.6800003052</v>
      </c>
      <c r="H760" t="s">
        <v>1752</v>
      </c>
      <c r="I760">
        <v>-2.6829838000000002E-3</v>
      </c>
      <c r="J760">
        <v>-5.557038E-4</v>
      </c>
      <c r="K760">
        <v>-1.7320951000000001E-2</v>
      </c>
      <c r="L760">
        <v>-2.7715441699999999E-2</v>
      </c>
      <c r="M760">
        <v>-7.725411E-4</v>
      </c>
      <c r="N760">
        <v>-7.6330247000000002E-3</v>
      </c>
      <c r="O760" t="s">
        <v>1753</v>
      </c>
    </row>
    <row r="761" spans="1:15" x14ac:dyDescent="0.3">
      <c r="A761" s="70">
        <v>43000</v>
      </c>
      <c r="B761">
        <v>220.93606567379999</v>
      </c>
      <c r="C761">
        <v>103.3178024292</v>
      </c>
      <c r="D761">
        <v>35.565177917500002</v>
      </c>
      <c r="E761">
        <v>4.4231500626000004</v>
      </c>
      <c r="F761">
        <v>27.2205734253</v>
      </c>
      <c r="G761">
        <v>123.2399978638</v>
      </c>
      <c r="H761" t="s">
        <v>1754</v>
      </c>
      <c r="I761">
        <v>2.004446E-4</v>
      </c>
      <c r="J761">
        <v>2.8564459999999999E-3</v>
      </c>
      <c r="K761">
        <v>-9.8272427000000006E-3</v>
      </c>
      <c r="L761">
        <v>-9.7847481000000007E-3</v>
      </c>
      <c r="M761">
        <v>-8.7993949999999998E-3</v>
      </c>
      <c r="N761">
        <v>4.5543147000000001E-3</v>
      </c>
      <c r="O761" t="s">
        <v>1755</v>
      </c>
    </row>
    <row r="762" spans="1:15" x14ac:dyDescent="0.3">
      <c r="A762" s="70">
        <v>43003</v>
      </c>
      <c r="B762">
        <v>220.4843597412</v>
      </c>
      <c r="C762">
        <v>103.96454620359999</v>
      </c>
      <c r="D762">
        <v>35.251426696800003</v>
      </c>
      <c r="E762">
        <v>4.2254676818999997</v>
      </c>
      <c r="F762">
        <v>27.340860366800001</v>
      </c>
      <c r="G762">
        <v>124.5299987793</v>
      </c>
      <c r="H762" t="s">
        <v>1756</v>
      </c>
      <c r="I762">
        <v>-2.0466026E-3</v>
      </c>
      <c r="J762">
        <v>6.2402407E-3</v>
      </c>
      <c r="K762">
        <v>-8.8610087000000008E-3</v>
      </c>
      <c r="L762">
        <v>-4.5722177500000002E-2</v>
      </c>
      <c r="M762">
        <v>4.4092365999999997E-3</v>
      </c>
      <c r="N762">
        <v>1.04129845E-2</v>
      </c>
      <c r="O762" t="s">
        <v>1757</v>
      </c>
    </row>
    <row r="763" spans="1:15" x14ac:dyDescent="0.3">
      <c r="A763" s="70">
        <v>43004</v>
      </c>
      <c r="B763">
        <v>220.6171875</v>
      </c>
      <c r="C763">
        <v>103.77625274659999</v>
      </c>
      <c r="D763">
        <v>35.857872009300003</v>
      </c>
      <c r="E763">
        <v>4.2491889</v>
      </c>
      <c r="F763">
        <v>27.411623001100001</v>
      </c>
      <c r="G763">
        <v>123.13999938960001</v>
      </c>
      <c r="H763" t="s">
        <v>1758</v>
      </c>
      <c r="I763">
        <v>6.0225480000000004E-4</v>
      </c>
      <c r="J763">
        <v>-1.8127734999999999E-3</v>
      </c>
      <c r="K763">
        <v>1.70571227E-2</v>
      </c>
      <c r="L763">
        <v>5.5981690000000001E-3</v>
      </c>
      <c r="M763">
        <v>2.5848206E-3</v>
      </c>
      <c r="N763">
        <v>-1.1224726399999999E-2</v>
      </c>
      <c r="O763" t="s">
        <v>1759</v>
      </c>
    </row>
    <row r="764" spans="1:15" x14ac:dyDescent="0.3">
      <c r="A764" s="70">
        <v>43005</v>
      </c>
      <c r="B764">
        <v>221.47637939449999</v>
      </c>
      <c r="C764">
        <v>102.212600708</v>
      </c>
      <c r="D764">
        <v>36.113090515099998</v>
      </c>
      <c r="E764">
        <v>4.3423480987999996</v>
      </c>
      <c r="F764">
        <v>26.895084381099998</v>
      </c>
      <c r="G764">
        <v>121.9800033569</v>
      </c>
      <c r="H764" t="s">
        <v>1760</v>
      </c>
      <c r="I764">
        <v>3.8869282000000001E-3</v>
      </c>
      <c r="J764">
        <v>-1.51822009E-2</v>
      </c>
      <c r="K764">
        <v>7.0922930000000004E-3</v>
      </c>
      <c r="L764">
        <v>2.16871207E-2</v>
      </c>
      <c r="M764">
        <v>-1.90235874E-2</v>
      </c>
      <c r="N764">
        <v>-9.4647901000000003E-3</v>
      </c>
      <c r="O764" t="s">
        <v>1761</v>
      </c>
    </row>
    <row r="765" spans="1:15" x14ac:dyDescent="0.3">
      <c r="A765" s="70">
        <v>43006</v>
      </c>
      <c r="B765">
        <v>221.74208068850001</v>
      </c>
      <c r="C765">
        <v>101.9096908569</v>
      </c>
      <c r="D765">
        <v>35.890651702900001</v>
      </c>
      <c r="E765">
        <v>4.3411111831999998</v>
      </c>
      <c r="F765">
        <v>27.0153713226</v>
      </c>
      <c r="G765">
        <v>122.2099990845</v>
      </c>
      <c r="H765" t="s">
        <v>1762</v>
      </c>
      <c r="I765">
        <v>1.1989633E-3</v>
      </c>
      <c r="J765">
        <v>-2.9679274000000001E-3</v>
      </c>
      <c r="K765">
        <v>-6.1785544000000003E-3</v>
      </c>
      <c r="L765">
        <v>-2.8489010000000003E-4</v>
      </c>
      <c r="M765">
        <v>4.4624790999999997E-3</v>
      </c>
      <c r="N765">
        <v>1.8837445999999999E-3</v>
      </c>
      <c r="O765" t="s">
        <v>1763</v>
      </c>
    </row>
    <row r="766" spans="1:15" x14ac:dyDescent="0.3">
      <c r="A766" s="70">
        <v>43007</v>
      </c>
      <c r="B766">
        <v>222.5214996338</v>
      </c>
      <c r="C766">
        <v>102.1389465332</v>
      </c>
      <c r="D766">
        <v>36.087345123299997</v>
      </c>
      <c r="E766">
        <v>4.4174675940999997</v>
      </c>
      <c r="F766">
        <v>26.852628707899999</v>
      </c>
      <c r="G766">
        <v>121.58000183110001</v>
      </c>
      <c r="H766" t="s">
        <v>1764</v>
      </c>
      <c r="I766">
        <v>3.5088166999999999E-3</v>
      </c>
      <c r="J766">
        <v>2.2470698999999998E-3</v>
      </c>
      <c r="K766">
        <v>5.4653899000000001E-3</v>
      </c>
      <c r="L766">
        <v>1.7436241099999999E-2</v>
      </c>
      <c r="M766">
        <v>-6.0422925999999997E-3</v>
      </c>
      <c r="N766">
        <v>-5.1683715999999999E-3</v>
      </c>
      <c r="O766" t="s">
        <v>1765</v>
      </c>
    </row>
    <row r="767" spans="1:15" x14ac:dyDescent="0.3">
      <c r="A767" s="70">
        <v>43010</v>
      </c>
      <c r="B767">
        <v>223.48698425289999</v>
      </c>
      <c r="C767">
        <v>101.9518814087</v>
      </c>
      <c r="D767">
        <v>36.0147438049</v>
      </c>
      <c r="E767">
        <v>4.4231500626000004</v>
      </c>
      <c r="F767">
        <v>26.689893722499999</v>
      </c>
      <c r="G767">
        <v>120.7699966431</v>
      </c>
      <c r="H767" t="s">
        <v>1766</v>
      </c>
      <c r="I767">
        <v>4.3294518000000001E-3</v>
      </c>
      <c r="J767">
        <v>-1.8331561000000001E-3</v>
      </c>
      <c r="K767">
        <v>-2.0138485000000001E-3</v>
      </c>
      <c r="L767">
        <v>1.2855366999999999E-3</v>
      </c>
      <c r="M767">
        <v>-6.0787380999999998E-3</v>
      </c>
      <c r="N767">
        <v>-6.6846149000000001E-3</v>
      </c>
      <c r="O767" t="s">
        <v>1767</v>
      </c>
    </row>
    <row r="768" spans="1:15" x14ac:dyDescent="0.3">
      <c r="A768" s="70">
        <v>43011</v>
      </c>
      <c r="B768">
        <v>223.96524047849999</v>
      </c>
      <c r="C768">
        <v>102.0503082275</v>
      </c>
      <c r="D768">
        <v>36.171642303500001</v>
      </c>
      <c r="E768">
        <v>4.4322929381999998</v>
      </c>
      <c r="F768">
        <v>26.5059165955</v>
      </c>
      <c r="G768">
        <v>120.83000183110001</v>
      </c>
      <c r="H768" t="s">
        <v>1768</v>
      </c>
      <c r="I768">
        <v>2.1376870000000001E-3</v>
      </c>
      <c r="J768">
        <v>9.6495849999999998E-4</v>
      </c>
      <c r="K768">
        <v>4.3470452999999996E-3</v>
      </c>
      <c r="L768">
        <v>2.0649173E-3</v>
      </c>
      <c r="M768">
        <v>-6.9170057000000002E-3</v>
      </c>
      <c r="N768">
        <v>4.9673169999999995E-4</v>
      </c>
      <c r="O768" t="s">
        <v>1769</v>
      </c>
    </row>
    <row r="769" spans="1:15" x14ac:dyDescent="0.3">
      <c r="A769" s="70">
        <v>43012</v>
      </c>
      <c r="B769">
        <v>224.23094177249999</v>
      </c>
      <c r="C769">
        <v>102.05851745610001</v>
      </c>
      <c r="D769">
        <v>35.937484741200002</v>
      </c>
      <c r="E769">
        <v>4.4693570136999998</v>
      </c>
      <c r="F769">
        <v>26.640354156499999</v>
      </c>
      <c r="G769">
        <v>121.16999816889999</v>
      </c>
      <c r="H769" t="s">
        <v>1770</v>
      </c>
      <c r="I769">
        <v>1.1856474000000001E-3</v>
      </c>
      <c r="J769">
        <v>8.0439700000000002E-5</v>
      </c>
      <c r="K769">
        <v>-6.4945560999999999E-3</v>
      </c>
      <c r="L769">
        <v>8.3275099999999998E-3</v>
      </c>
      <c r="M769">
        <v>5.0591639000000001E-3</v>
      </c>
      <c r="N769">
        <v>2.8098888999999998E-3</v>
      </c>
      <c r="O769" t="s">
        <v>1771</v>
      </c>
    </row>
    <row r="770" spans="1:15" x14ac:dyDescent="0.3">
      <c r="A770" s="70">
        <v>43013</v>
      </c>
      <c r="B770">
        <v>225.5595703125</v>
      </c>
      <c r="C770">
        <v>101.6729354858</v>
      </c>
      <c r="D770">
        <v>36.384708404500003</v>
      </c>
      <c r="E770">
        <v>4.4668884276999998</v>
      </c>
      <c r="F770">
        <v>26.3927021027</v>
      </c>
      <c r="G770">
        <v>120.5199966431</v>
      </c>
      <c r="H770" t="s">
        <v>1772</v>
      </c>
      <c r="I770">
        <v>5.9077831999999999E-3</v>
      </c>
      <c r="J770">
        <v>-3.7852027999999999E-3</v>
      </c>
      <c r="K770">
        <v>1.23676936E-2</v>
      </c>
      <c r="L770">
        <v>-5.5248839999999999E-4</v>
      </c>
      <c r="M770">
        <v>-9.3396033000000007E-3</v>
      </c>
      <c r="N770">
        <v>-5.3788166999999996E-3</v>
      </c>
      <c r="O770" t="s">
        <v>1773</v>
      </c>
    </row>
    <row r="771" spans="1:15" x14ac:dyDescent="0.3">
      <c r="A771" s="70">
        <v>43014</v>
      </c>
      <c r="B771">
        <v>225.30268859860001</v>
      </c>
      <c r="C771">
        <v>101.3858337402</v>
      </c>
      <c r="D771">
        <v>36.363643646200003</v>
      </c>
      <c r="E771">
        <v>4.4799847602999998</v>
      </c>
      <c r="F771">
        <v>26.4068546295</v>
      </c>
      <c r="G771">
        <v>121.0899963379</v>
      </c>
      <c r="H771" t="s">
        <v>1774</v>
      </c>
      <c r="I771">
        <v>-1.1395132000000001E-3</v>
      </c>
      <c r="J771">
        <v>-2.8277719000000001E-3</v>
      </c>
      <c r="K771">
        <v>-5.7911300000000002E-4</v>
      </c>
      <c r="L771">
        <v>2.9275795999999998E-3</v>
      </c>
      <c r="M771">
        <v>5.3608509999999998E-4</v>
      </c>
      <c r="N771">
        <v>4.7183540999999997E-3</v>
      </c>
      <c r="O771" t="s">
        <v>1775</v>
      </c>
    </row>
    <row r="772" spans="1:15" x14ac:dyDescent="0.3">
      <c r="A772" s="70">
        <v>43017</v>
      </c>
      <c r="B772">
        <v>224.93075561520001</v>
      </c>
      <c r="C772">
        <v>101.7057342529</v>
      </c>
      <c r="D772">
        <v>36.490085601799997</v>
      </c>
      <c r="E772">
        <v>4.5810484885999996</v>
      </c>
      <c r="F772">
        <v>26.484695434599999</v>
      </c>
      <c r="G772">
        <v>122.08000183110001</v>
      </c>
      <c r="H772" t="s">
        <v>1776</v>
      </c>
      <c r="I772">
        <v>-1.6521788000000001E-3</v>
      </c>
      <c r="J772">
        <v>3.1503108000000002E-3</v>
      </c>
      <c r="K772">
        <v>3.4711218E-3</v>
      </c>
      <c r="L772">
        <v>2.2308254900000001E-2</v>
      </c>
      <c r="M772">
        <v>2.9434139000000001E-3</v>
      </c>
      <c r="N772">
        <v>8.1425419999999991E-3</v>
      </c>
      <c r="O772" t="s">
        <v>1777</v>
      </c>
    </row>
    <row r="773" spans="1:15" x14ac:dyDescent="0.3">
      <c r="A773" s="70">
        <v>43018</v>
      </c>
      <c r="B773">
        <v>225.5241241455</v>
      </c>
      <c r="C773">
        <v>101.8698272705</v>
      </c>
      <c r="D773">
        <v>36.504127502400003</v>
      </c>
      <c r="E773">
        <v>4.6685223578999997</v>
      </c>
      <c r="F773">
        <v>26.781858444200001</v>
      </c>
      <c r="G773">
        <v>122.4000015259</v>
      </c>
      <c r="H773" t="s">
        <v>1778</v>
      </c>
      <c r="I773">
        <v>2.6345319000000002E-3</v>
      </c>
      <c r="J773">
        <v>1.6121095E-3</v>
      </c>
      <c r="K773">
        <v>3.8474009999999999E-4</v>
      </c>
      <c r="L773">
        <v>1.8914710500000001E-2</v>
      </c>
      <c r="M773">
        <v>1.1157699199999999E-2</v>
      </c>
      <c r="N773">
        <v>2.6178E-3</v>
      </c>
      <c r="O773" t="s">
        <v>1779</v>
      </c>
    </row>
    <row r="774" spans="1:15" x14ac:dyDescent="0.3">
      <c r="A774" s="70">
        <v>43019</v>
      </c>
      <c r="B774">
        <v>225.87843322750001</v>
      </c>
      <c r="C774">
        <v>102.0667190552</v>
      </c>
      <c r="D774">
        <v>36.656311035199998</v>
      </c>
      <c r="E774">
        <v>4.7181911468999997</v>
      </c>
      <c r="F774">
        <v>26.831407547000001</v>
      </c>
      <c r="G774">
        <v>122.7900009155</v>
      </c>
      <c r="H774" t="s">
        <v>1780</v>
      </c>
      <c r="I774">
        <v>1.5698146000000001E-3</v>
      </c>
      <c r="J774">
        <v>1.9309128E-3</v>
      </c>
      <c r="K774">
        <v>4.1602745E-3</v>
      </c>
      <c r="L774">
        <v>1.05828845E-2</v>
      </c>
      <c r="M774">
        <v>1.8483902E-3</v>
      </c>
      <c r="N774">
        <v>3.1812041E-3</v>
      </c>
      <c r="O774" t="s">
        <v>1781</v>
      </c>
    </row>
    <row r="775" spans="1:15" x14ac:dyDescent="0.3">
      <c r="A775" s="70">
        <v>43020</v>
      </c>
      <c r="B775">
        <v>225.5418395996</v>
      </c>
      <c r="C775">
        <v>102.50151062010001</v>
      </c>
      <c r="D775">
        <v>36.527553558299999</v>
      </c>
      <c r="E775">
        <v>4.7204160689999997</v>
      </c>
      <c r="F775">
        <v>27.149814605700001</v>
      </c>
      <c r="G775">
        <v>122.88999938960001</v>
      </c>
      <c r="H775" t="s">
        <v>1782</v>
      </c>
      <c r="I775">
        <v>-1.4912653E-3</v>
      </c>
      <c r="J775">
        <v>4.2508284E-3</v>
      </c>
      <c r="K775">
        <v>-3.5187431E-3</v>
      </c>
      <c r="L775">
        <v>4.7145139999999998E-4</v>
      </c>
      <c r="M775">
        <v>1.1797093099999999E-2</v>
      </c>
      <c r="N775">
        <v>8.1405469999999995E-4</v>
      </c>
      <c r="O775" t="s">
        <v>1783</v>
      </c>
    </row>
    <row r="776" spans="1:15" x14ac:dyDescent="0.3">
      <c r="A776" s="70">
        <v>43021</v>
      </c>
      <c r="B776">
        <v>225.8164215088</v>
      </c>
      <c r="C776">
        <v>103.23979949949999</v>
      </c>
      <c r="D776">
        <v>36.759372711200001</v>
      </c>
      <c r="E776">
        <v>4.808382988</v>
      </c>
      <c r="F776">
        <v>26.576673507700001</v>
      </c>
      <c r="G776">
        <v>123.8199996948</v>
      </c>
      <c r="H776" t="s">
        <v>1784</v>
      </c>
      <c r="I776">
        <v>1.2166918000000001E-3</v>
      </c>
      <c r="J776">
        <v>7.1768965000000001E-3</v>
      </c>
      <c r="K776">
        <v>6.3263651000000001E-3</v>
      </c>
      <c r="L776">
        <v>1.8463904499999999E-2</v>
      </c>
      <c r="M776">
        <v>-2.1336322599999999E-2</v>
      </c>
      <c r="N776">
        <v>7.5392543000000001E-3</v>
      </c>
      <c r="O776" t="s">
        <v>1785</v>
      </c>
    </row>
    <row r="777" spans="1:15" x14ac:dyDescent="0.3">
      <c r="A777" s="70">
        <v>43024</v>
      </c>
      <c r="B777">
        <v>226.11753845210001</v>
      </c>
      <c r="C777">
        <v>103.16594696040001</v>
      </c>
      <c r="D777">
        <v>37.436054229699998</v>
      </c>
      <c r="E777">
        <v>4.8909163475000001</v>
      </c>
      <c r="F777">
        <v>26.463462829600001</v>
      </c>
      <c r="G777">
        <v>122.9700012207</v>
      </c>
      <c r="H777" t="s">
        <v>1786</v>
      </c>
      <c r="I777">
        <v>1.3325707E-3</v>
      </c>
      <c r="J777">
        <v>-7.1560549999999997E-4</v>
      </c>
      <c r="K777">
        <v>1.8241024000000002E-2</v>
      </c>
      <c r="L777">
        <v>1.7018827600000001E-2</v>
      </c>
      <c r="M777">
        <v>-4.2688748E-3</v>
      </c>
      <c r="N777">
        <v>-6.8884625000000003E-3</v>
      </c>
      <c r="O777" t="s">
        <v>1787</v>
      </c>
    </row>
    <row r="778" spans="1:15" x14ac:dyDescent="0.3">
      <c r="A778" s="70">
        <v>43025</v>
      </c>
      <c r="B778">
        <v>226.27702331539999</v>
      </c>
      <c r="C778">
        <v>103.297203064</v>
      </c>
      <c r="D778">
        <v>37.574203491200002</v>
      </c>
      <c r="E778">
        <v>4.8864693641999999</v>
      </c>
      <c r="F778">
        <v>26.5200634003</v>
      </c>
      <c r="G778">
        <v>122.12999725340001</v>
      </c>
      <c r="H778" t="s">
        <v>1788</v>
      </c>
      <c r="I778">
        <v>7.0506979999999996E-4</v>
      </c>
      <c r="J778">
        <v>1.2714726E-3</v>
      </c>
      <c r="K778">
        <v>3.6834807000000001E-3</v>
      </c>
      <c r="L778">
        <v>-9.0964680000000001E-4</v>
      </c>
      <c r="M778">
        <v>2.1365354999999999E-3</v>
      </c>
      <c r="N778">
        <v>-6.8544043999999998E-3</v>
      </c>
      <c r="O778" t="s">
        <v>1789</v>
      </c>
    </row>
    <row r="779" spans="1:15" x14ac:dyDescent="0.3">
      <c r="A779" s="70">
        <v>43026</v>
      </c>
      <c r="B779">
        <v>226.4984588623</v>
      </c>
      <c r="C779">
        <v>102.616317749</v>
      </c>
      <c r="D779">
        <v>37.407951355000002</v>
      </c>
      <c r="E779">
        <v>4.8822679520000003</v>
      </c>
      <c r="F779">
        <v>26.548370361300002</v>
      </c>
      <c r="G779">
        <v>121.66999816889999</v>
      </c>
      <c r="H779" t="s">
        <v>1790</v>
      </c>
      <c r="I779">
        <v>9.781251999999999E-4</v>
      </c>
      <c r="J779">
        <v>-6.6133373999999997E-3</v>
      </c>
      <c r="K779">
        <v>-4.4344527E-3</v>
      </c>
      <c r="L779">
        <v>-8.6017509999999995E-4</v>
      </c>
      <c r="M779">
        <v>1.0668098E-3</v>
      </c>
      <c r="N779">
        <v>-3.7735819000000001E-3</v>
      </c>
      <c r="O779" t="s">
        <v>1791</v>
      </c>
    </row>
    <row r="780" spans="1:15" x14ac:dyDescent="0.3">
      <c r="A780" s="70">
        <v>43027</v>
      </c>
      <c r="B780">
        <v>226.56045532229999</v>
      </c>
      <c r="C780">
        <v>102.796836853</v>
      </c>
      <c r="D780">
        <v>36.522853851299999</v>
      </c>
      <c r="E780">
        <v>4.8877043724</v>
      </c>
      <c r="F780">
        <v>26.753562927200001</v>
      </c>
      <c r="G780">
        <v>122.38999938960001</v>
      </c>
      <c r="H780" t="s">
        <v>1792</v>
      </c>
      <c r="I780">
        <v>2.7367949999999999E-4</v>
      </c>
      <c r="J780">
        <v>1.7576202E-3</v>
      </c>
      <c r="K780">
        <v>-2.3945087300000001E-2</v>
      </c>
      <c r="L780">
        <v>1.1128836E-3</v>
      </c>
      <c r="M780">
        <v>7.6992922E-3</v>
      </c>
      <c r="N780">
        <v>5.9002157000000001E-3</v>
      </c>
      <c r="O780" t="s">
        <v>1793</v>
      </c>
    </row>
    <row r="781" spans="1:15" x14ac:dyDescent="0.3">
      <c r="A781" s="70">
        <v>43028</v>
      </c>
      <c r="B781">
        <v>227.7296295166</v>
      </c>
      <c r="C781">
        <v>101.7057342529</v>
      </c>
      <c r="D781">
        <v>36.586082458500002</v>
      </c>
      <c r="E781">
        <v>4.8654637337000004</v>
      </c>
      <c r="F781">
        <v>26.711116790799998</v>
      </c>
      <c r="G781">
        <v>121.61000061039999</v>
      </c>
      <c r="H781" t="s">
        <v>1794</v>
      </c>
      <c r="I781">
        <v>5.1472695999999997E-3</v>
      </c>
      <c r="J781">
        <v>-1.06708972E-2</v>
      </c>
      <c r="K781">
        <v>1.7297097999999999E-3</v>
      </c>
      <c r="L781">
        <v>-4.5607082999999998E-3</v>
      </c>
      <c r="M781">
        <v>-1.5878201E-3</v>
      </c>
      <c r="N781">
        <v>-6.3934543999999999E-3</v>
      </c>
      <c r="O781" t="s">
        <v>1795</v>
      </c>
    </row>
    <row r="782" spans="1:15" x14ac:dyDescent="0.3">
      <c r="A782" s="70">
        <v>43031</v>
      </c>
      <c r="B782">
        <v>226.84382629390001</v>
      </c>
      <c r="C782">
        <v>101.8862075806</v>
      </c>
      <c r="D782">
        <v>36.567352294899997</v>
      </c>
      <c r="E782">
        <v>4.8585453032999997</v>
      </c>
      <c r="F782">
        <v>26.979999542200002</v>
      </c>
      <c r="G782">
        <v>121.8000030518</v>
      </c>
      <c r="H782" t="s">
        <v>1796</v>
      </c>
      <c r="I782">
        <v>-3.8972989999999999E-3</v>
      </c>
      <c r="J782">
        <v>1.7728931E-3</v>
      </c>
      <c r="K782">
        <v>-5.1207889999999999E-4</v>
      </c>
      <c r="L782">
        <v>-1.4229587E-3</v>
      </c>
      <c r="M782">
        <v>1.00159959E-2</v>
      </c>
      <c r="N782">
        <v>1.5611723000000001E-3</v>
      </c>
      <c r="O782" t="s">
        <v>1797</v>
      </c>
    </row>
    <row r="783" spans="1:15" x14ac:dyDescent="0.3">
      <c r="A783" s="70">
        <v>43032</v>
      </c>
      <c r="B783">
        <v>227.24244689939999</v>
      </c>
      <c r="C783">
        <v>101.2545623779</v>
      </c>
      <c r="D783">
        <v>36.7851104736</v>
      </c>
      <c r="E783">
        <v>4.9094500541999997</v>
      </c>
      <c r="F783">
        <v>26.831407547000001</v>
      </c>
      <c r="G783">
        <v>121.33000183110001</v>
      </c>
      <c r="H783" t="s">
        <v>1798</v>
      </c>
      <c r="I783">
        <v>1.7557047000000001E-3</v>
      </c>
      <c r="J783">
        <v>-6.2188130999999997E-3</v>
      </c>
      <c r="K783">
        <v>5.9373281E-3</v>
      </c>
      <c r="L783">
        <v>1.04228575E-2</v>
      </c>
      <c r="M783">
        <v>-5.5227091000000002E-3</v>
      </c>
      <c r="N783">
        <v>-3.8662592E-3</v>
      </c>
      <c r="O783" t="s">
        <v>1799</v>
      </c>
    </row>
    <row r="784" spans="1:15" x14ac:dyDescent="0.3">
      <c r="A784" s="70">
        <v>43033</v>
      </c>
      <c r="B784">
        <v>226.11753845210001</v>
      </c>
      <c r="C784">
        <v>100.7705459595</v>
      </c>
      <c r="D784">
        <v>36.623550414999997</v>
      </c>
      <c r="E784">
        <v>4.7854032516</v>
      </c>
      <c r="F784">
        <v>26.6686553955</v>
      </c>
      <c r="G784">
        <v>121.3499984741</v>
      </c>
      <c r="H784" t="s">
        <v>1800</v>
      </c>
      <c r="I784">
        <v>-4.9625498000000004E-3</v>
      </c>
      <c r="J784">
        <v>-4.7916553000000002E-3</v>
      </c>
      <c r="K784">
        <v>-4.4016691999999996E-3</v>
      </c>
      <c r="L784">
        <v>-2.5591634799999999E-2</v>
      </c>
      <c r="M784">
        <v>-6.0842042000000002E-3</v>
      </c>
      <c r="N784">
        <v>1.6479839999999999E-4</v>
      </c>
      <c r="O784" t="s">
        <v>1801</v>
      </c>
    </row>
    <row r="785" spans="1:15" x14ac:dyDescent="0.3">
      <c r="A785" s="70">
        <v>43034</v>
      </c>
      <c r="B785">
        <v>226.40985107419999</v>
      </c>
      <c r="C785">
        <v>100.4342575073</v>
      </c>
      <c r="D785">
        <v>36.8577003479</v>
      </c>
      <c r="E785">
        <v>4.8355655669999997</v>
      </c>
      <c r="F785">
        <v>26.6686553955</v>
      </c>
      <c r="G785">
        <v>120.33000183110001</v>
      </c>
      <c r="H785" t="s">
        <v>1802</v>
      </c>
      <c r="I785">
        <v>1.2919114999999999E-3</v>
      </c>
      <c r="J785">
        <v>-3.3427509000000001E-3</v>
      </c>
      <c r="K785">
        <v>6.3730740000000003E-3</v>
      </c>
      <c r="L785">
        <v>1.0427800100000001E-2</v>
      </c>
      <c r="M785">
        <v>0</v>
      </c>
      <c r="N785">
        <v>-8.4409359E-3</v>
      </c>
      <c r="O785" t="s">
        <v>1803</v>
      </c>
    </row>
    <row r="786" spans="1:15" x14ac:dyDescent="0.3">
      <c r="A786" s="70">
        <v>43035</v>
      </c>
      <c r="B786">
        <v>228.2610321045</v>
      </c>
      <c r="C786">
        <v>101.09869384770001</v>
      </c>
      <c r="D786">
        <v>38.178318023700001</v>
      </c>
      <c r="E786">
        <v>4.9880280494999996</v>
      </c>
      <c r="F786">
        <v>26.711116790799998</v>
      </c>
      <c r="G786">
        <v>120.9000015259</v>
      </c>
      <c r="H786" t="s">
        <v>1804</v>
      </c>
      <c r="I786">
        <v>8.1429945000000004E-3</v>
      </c>
      <c r="J786">
        <v>6.5938472E-3</v>
      </c>
      <c r="K786">
        <v>3.5203202000000003E-2</v>
      </c>
      <c r="L786">
        <v>3.1042555600000001E-2</v>
      </c>
      <c r="M786">
        <v>1.5909174E-3</v>
      </c>
      <c r="N786">
        <v>4.7257866000000003E-3</v>
      </c>
      <c r="O786" t="s">
        <v>1805</v>
      </c>
    </row>
    <row r="787" spans="1:15" x14ac:dyDescent="0.3">
      <c r="A787" s="70">
        <v>43038</v>
      </c>
      <c r="B787">
        <v>227.41075134280001</v>
      </c>
      <c r="C787">
        <v>102.0667190552</v>
      </c>
      <c r="D787">
        <v>39.037643432599999</v>
      </c>
      <c r="E787">
        <v>5.0369548797999997</v>
      </c>
      <c r="F787">
        <v>26.527145385699999</v>
      </c>
      <c r="G787">
        <v>121.12999725340001</v>
      </c>
      <c r="H787" t="s">
        <v>1806</v>
      </c>
      <c r="I787">
        <v>-3.7319921E-3</v>
      </c>
      <c r="J787">
        <v>9.5295012999999998E-3</v>
      </c>
      <c r="K787">
        <v>2.2258633399999998E-2</v>
      </c>
      <c r="L787">
        <v>9.7610578000000003E-3</v>
      </c>
      <c r="M787">
        <v>-6.9112751000000002E-3</v>
      </c>
      <c r="N787">
        <v>1.9005560999999999E-3</v>
      </c>
      <c r="O787" t="s">
        <v>1807</v>
      </c>
    </row>
    <row r="788" spans="1:15" x14ac:dyDescent="0.3">
      <c r="A788" s="70">
        <v>43039</v>
      </c>
      <c r="B788">
        <v>227.76501464840001</v>
      </c>
      <c r="C788">
        <v>102.0995178223</v>
      </c>
      <c r="D788">
        <v>39.580863952599998</v>
      </c>
      <c r="E788">
        <v>5.1103444098999997</v>
      </c>
      <c r="F788">
        <v>26.576673507700001</v>
      </c>
      <c r="G788">
        <v>120.66999816889999</v>
      </c>
      <c r="H788" t="s">
        <v>1808</v>
      </c>
      <c r="I788">
        <v>1.5566003000000001E-3</v>
      </c>
      <c r="J788">
        <v>3.2129469999999999E-4</v>
      </c>
      <c r="K788">
        <v>1.38193711E-2</v>
      </c>
      <c r="L788">
        <v>1.44650922E-2</v>
      </c>
      <c r="M788">
        <v>1.8653324000000001E-3</v>
      </c>
      <c r="N788">
        <v>-3.8047943999999999E-3</v>
      </c>
      <c r="O788" t="s">
        <v>1809</v>
      </c>
    </row>
    <row r="789" spans="1:15" x14ac:dyDescent="0.3">
      <c r="A789" s="70">
        <v>43040</v>
      </c>
      <c r="B789">
        <v>228.06616210940001</v>
      </c>
      <c r="C789">
        <v>102.5541229248</v>
      </c>
      <c r="D789">
        <v>39.077453613300001</v>
      </c>
      <c r="E789">
        <v>5.1199803352000002</v>
      </c>
      <c r="F789">
        <v>26.1379756927</v>
      </c>
      <c r="G789">
        <v>121.11000061039999</v>
      </c>
      <c r="H789" t="s">
        <v>1810</v>
      </c>
      <c r="I789">
        <v>1.3213115999999999E-3</v>
      </c>
      <c r="J789">
        <v>4.4426852000000001E-3</v>
      </c>
      <c r="K789">
        <v>-1.28001012E-2</v>
      </c>
      <c r="L789">
        <v>1.8837971E-3</v>
      </c>
      <c r="M789">
        <v>-1.6644631E-2</v>
      </c>
      <c r="N789">
        <v>3.6396966999999998E-3</v>
      </c>
      <c r="O789" t="s">
        <v>1811</v>
      </c>
    </row>
    <row r="790" spans="1:15" x14ac:dyDescent="0.3">
      <c r="A790" s="70">
        <v>43041</v>
      </c>
      <c r="B790">
        <v>228.15476989749999</v>
      </c>
      <c r="C790">
        <v>103.0062866211</v>
      </c>
      <c r="D790">
        <v>39.363121032700001</v>
      </c>
      <c r="E790">
        <v>5.0888462067000004</v>
      </c>
      <c r="F790">
        <v>26.1096763611</v>
      </c>
      <c r="G790">
        <v>121.1900024414</v>
      </c>
      <c r="H790" t="s">
        <v>1812</v>
      </c>
      <c r="I790">
        <v>3.8844250000000003E-4</v>
      </c>
      <c r="J790">
        <v>4.3993338000000003E-3</v>
      </c>
      <c r="K790">
        <v>7.2836968000000004E-3</v>
      </c>
      <c r="L790">
        <v>-6.0994719000000003E-3</v>
      </c>
      <c r="M790">
        <v>-1.0832768E-3</v>
      </c>
      <c r="N790">
        <v>6.6035360000000001E-4</v>
      </c>
      <c r="O790" t="s">
        <v>1813</v>
      </c>
    </row>
    <row r="791" spans="1:15" x14ac:dyDescent="0.3">
      <c r="A791" s="70">
        <v>43042</v>
      </c>
      <c r="B791">
        <v>228.91645812990001</v>
      </c>
      <c r="C791">
        <v>103.2857971191</v>
      </c>
      <c r="D791">
        <v>40.391033172599997</v>
      </c>
      <c r="E791">
        <v>5.1567997932000003</v>
      </c>
      <c r="F791">
        <v>25.996463775599999</v>
      </c>
      <c r="G791">
        <v>120.62000274659999</v>
      </c>
      <c r="H791" t="s">
        <v>1814</v>
      </c>
      <c r="I791">
        <v>3.3329113000000001E-3</v>
      </c>
      <c r="J791">
        <v>2.7098536000000001E-3</v>
      </c>
      <c r="K791">
        <v>2.5778445600000002E-2</v>
      </c>
      <c r="L791">
        <v>1.3265065600000001E-2</v>
      </c>
      <c r="M791">
        <v>-4.3454673000000001E-3</v>
      </c>
      <c r="N791">
        <v>-4.7144513000000002E-3</v>
      </c>
      <c r="O791" t="s">
        <v>1815</v>
      </c>
    </row>
    <row r="792" spans="1:15" x14ac:dyDescent="0.3">
      <c r="A792" s="70">
        <v>43045</v>
      </c>
      <c r="B792">
        <v>229.27073669430001</v>
      </c>
      <c r="C792">
        <v>103.67213439939999</v>
      </c>
      <c r="D792">
        <v>40.8008041382</v>
      </c>
      <c r="E792">
        <v>5.1800274849000001</v>
      </c>
      <c r="F792">
        <v>25.833715438799999</v>
      </c>
      <c r="G792">
        <v>121.6500015259</v>
      </c>
      <c r="H792" t="s">
        <v>1816</v>
      </c>
      <c r="I792">
        <v>1.5464362000000001E-3</v>
      </c>
      <c r="J792">
        <v>3.7334904E-3</v>
      </c>
      <c r="K792">
        <v>1.0093981300000001E-2</v>
      </c>
      <c r="L792">
        <v>4.4941701999999997E-3</v>
      </c>
      <c r="M792">
        <v>-6.2800814E-3</v>
      </c>
      <c r="N792">
        <v>8.5029509999999999E-3</v>
      </c>
      <c r="O792" t="s">
        <v>1817</v>
      </c>
    </row>
    <row r="793" spans="1:15" x14ac:dyDescent="0.3">
      <c r="A793" s="70">
        <v>43046</v>
      </c>
      <c r="B793">
        <v>229.11135864260001</v>
      </c>
      <c r="C793">
        <v>104.1078109741</v>
      </c>
      <c r="D793">
        <v>40.931922912600001</v>
      </c>
      <c r="E793">
        <v>5.2393331527999996</v>
      </c>
      <c r="F793">
        <v>26.3290195465</v>
      </c>
      <c r="G793">
        <v>121.2099990845</v>
      </c>
      <c r="H793" t="s">
        <v>1818</v>
      </c>
      <c r="I793">
        <v>-6.9539389999999997E-4</v>
      </c>
      <c r="J793">
        <v>4.1936407E-3</v>
      </c>
      <c r="K793">
        <v>3.2084793999999999E-3</v>
      </c>
      <c r="L793">
        <v>1.13838671E-2</v>
      </c>
      <c r="M793">
        <v>1.8991296899999999E-2</v>
      </c>
      <c r="N793">
        <v>-3.6235108000000002E-3</v>
      </c>
      <c r="O793" t="s">
        <v>1819</v>
      </c>
    </row>
    <row r="794" spans="1:15" x14ac:dyDescent="0.3">
      <c r="A794" s="70">
        <v>43047</v>
      </c>
      <c r="B794">
        <v>229.50106811520001</v>
      </c>
      <c r="C794">
        <v>103.8776931763</v>
      </c>
      <c r="D794">
        <v>41.266761779799999</v>
      </c>
      <c r="E794">
        <v>5.1684141159000001</v>
      </c>
      <c r="F794">
        <v>26.123821258500001</v>
      </c>
      <c r="G794">
        <v>121.62999725340001</v>
      </c>
      <c r="H794" t="s">
        <v>1820</v>
      </c>
      <c r="I794">
        <v>1.6995159000000001E-3</v>
      </c>
      <c r="J794">
        <v>-2.2128262999999999E-3</v>
      </c>
      <c r="K794">
        <v>8.1471064999999992E-3</v>
      </c>
      <c r="L794">
        <v>-1.3628335300000001E-2</v>
      </c>
      <c r="M794">
        <v>-7.8241457E-3</v>
      </c>
      <c r="N794">
        <v>3.4590560999999999E-3</v>
      </c>
      <c r="O794" t="s">
        <v>1821</v>
      </c>
    </row>
    <row r="795" spans="1:15" x14ac:dyDescent="0.3">
      <c r="A795" s="70">
        <v>43048</v>
      </c>
      <c r="B795">
        <v>228.6685180664</v>
      </c>
      <c r="C795">
        <v>103.581703186</v>
      </c>
      <c r="D795">
        <v>41.182464599600003</v>
      </c>
      <c r="E795">
        <v>5.0735273360999997</v>
      </c>
      <c r="F795">
        <v>26.0106124878</v>
      </c>
      <c r="G795">
        <v>122.12999725340001</v>
      </c>
      <c r="H795" t="s">
        <v>1822</v>
      </c>
      <c r="I795">
        <v>-3.6342481000000001E-3</v>
      </c>
      <c r="J795">
        <v>-2.8534759000000002E-3</v>
      </c>
      <c r="K795">
        <v>-2.0448272E-3</v>
      </c>
      <c r="L795">
        <v>-1.8529591299999999E-2</v>
      </c>
      <c r="M795">
        <v>-4.3429625999999999E-3</v>
      </c>
      <c r="N795">
        <v>4.1024015999999996E-3</v>
      </c>
      <c r="O795" t="s">
        <v>1823</v>
      </c>
    </row>
    <row r="796" spans="1:15" x14ac:dyDescent="0.3">
      <c r="A796" s="70">
        <v>43049</v>
      </c>
      <c r="B796">
        <v>228.59761047360001</v>
      </c>
      <c r="C796">
        <v>102.01978302000001</v>
      </c>
      <c r="D796">
        <v>41.046169280999997</v>
      </c>
      <c r="E796">
        <v>5.3408927917</v>
      </c>
      <c r="F796">
        <v>25.6780471802</v>
      </c>
      <c r="G796">
        <v>121.12999725340001</v>
      </c>
      <c r="H796" t="s">
        <v>1824</v>
      </c>
      <c r="I796">
        <v>-3.1013710000000002E-4</v>
      </c>
      <c r="J796">
        <v>-1.5193958400000001E-2</v>
      </c>
      <c r="K796">
        <v>-3.3150361E-3</v>
      </c>
      <c r="L796">
        <v>5.1356525700000002E-2</v>
      </c>
      <c r="M796">
        <v>-1.2868195799999999E-2</v>
      </c>
      <c r="N796">
        <v>-8.2217022999999997E-3</v>
      </c>
      <c r="O796" t="s">
        <v>1825</v>
      </c>
    </row>
    <row r="797" spans="1:15" x14ac:dyDescent="0.3">
      <c r="A797" s="70">
        <v>43052</v>
      </c>
      <c r="B797">
        <v>228.81021118160001</v>
      </c>
      <c r="C797">
        <v>102.23351287840001</v>
      </c>
      <c r="D797">
        <v>40.881683349600003</v>
      </c>
      <c r="E797">
        <v>5.2541575431999998</v>
      </c>
      <c r="F797">
        <v>25.9186325073</v>
      </c>
      <c r="G797">
        <v>121.3099975586</v>
      </c>
      <c r="H797" t="s">
        <v>1826</v>
      </c>
      <c r="I797">
        <v>9.2958940000000001E-4</v>
      </c>
      <c r="J797">
        <v>2.0927929999999999E-3</v>
      </c>
      <c r="K797">
        <v>-4.0153903000000003E-3</v>
      </c>
      <c r="L797">
        <v>-1.6373152299999999E-2</v>
      </c>
      <c r="M797">
        <v>9.3256802999999999E-3</v>
      </c>
      <c r="N797">
        <v>1.4849062999999999E-3</v>
      </c>
      <c r="O797" t="s">
        <v>1827</v>
      </c>
    </row>
    <row r="798" spans="1:15" x14ac:dyDescent="0.3">
      <c r="A798" s="70">
        <v>43053</v>
      </c>
      <c r="B798">
        <v>228.27877807620001</v>
      </c>
      <c r="C798">
        <v>102.9240722656</v>
      </c>
      <c r="D798">
        <v>40.263645172099999</v>
      </c>
      <c r="E798">
        <v>5.2924585341999997</v>
      </c>
      <c r="F798">
        <v>26.229955673199999</v>
      </c>
      <c r="G798">
        <v>121.5599975586</v>
      </c>
      <c r="H798" t="s">
        <v>1828</v>
      </c>
      <c r="I798">
        <v>-2.3252949000000002E-3</v>
      </c>
      <c r="J798">
        <v>6.7320152000000001E-3</v>
      </c>
      <c r="K798">
        <v>-1.5233165999999999E-2</v>
      </c>
      <c r="L798">
        <v>7.2632130000000001E-3</v>
      </c>
      <c r="M798">
        <v>1.19399921E-2</v>
      </c>
      <c r="N798">
        <v>2.0587153000000001E-3</v>
      </c>
      <c r="O798" t="s">
        <v>1829</v>
      </c>
    </row>
    <row r="799" spans="1:15" x14ac:dyDescent="0.3">
      <c r="A799" s="70">
        <v>43054</v>
      </c>
      <c r="B799">
        <v>227.1361694336</v>
      </c>
      <c r="C799">
        <v>104.0420761108</v>
      </c>
      <c r="D799">
        <v>39.732563018800001</v>
      </c>
      <c r="E799">
        <v>5.1886754035999996</v>
      </c>
      <c r="F799">
        <v>25.8620243073</v>
      </c>
      <c r="G799">
        <v>121.4100036621</v>
      </c>
      <c r="H799" t="s">
        <v>1830</v>
      </c>
      <c r="I799">
        <v>-5.0178899000000001E-3</v>
      </c>
      <c r="J799">
        <v>1.08038414E-2</v>
      </c>
      <c r="K799">
        <v>-1.3277878200000001E-2</v>
      </c>
      <c r="L799">
        <v>-1.98044455E-2</v>
      </c>
      <c r="M799">
        <v>-1.4126454199999999E-2</v>
      </c>
      <c r="N799">
        <v>-1.2346702000000001E-3</v>
      </c>
      <c r="O799" t="s">
        <v>1831</v>
      </c>
    </row>
    <row r="800" spans="1:15" x14ac:dyDescent="0.3">
      <c r="A800" s="70">
        <v>43055</v>
      </c>
      <c r="B800">
        <v>229.06698608400001</v>
      </c>
      <c r="C800">
        <v>103.1377868652</v>
      </c>
      <c r="D800">
        <v>40.207256317099997</v>
      </c>
      <c r="E800">
        <v>5.2289514541999997</v>
      </c>
      <c r="F800">
        <v>25.6285209656</v>
      </c>
      <c r="G800">
        <v>121.4000015259</v>
      </c>
      <c r="H800" t="s">
        <v>1832</v>
      </c>
      <c r="I800">
        <v>8.4647734999999998E-3</v>
      </c>
      <c r="J800">
        <v>-8.7295645000000002E-3</v>
      </c>
      <c r="K800">
        <v>1.18764061E-2</v>
      </c>
      <c r="L800">
        <v>7.7323275000000004E-3</v>
      </c>
      <c r="M800">
        <v>-9.0698181999999995E-3</v>
      </c>
      <c r="N800">
        <v>-8.2386500000000001E-5</v>
      </c>
      <c r="O800" t="s">
        <v>1833</v>
      </c>
    </row>
    <row r="801" spans="1:15" x14ac:dyDescent="0.3">
      <c r="A801" s="70">
        <v>43056</v>
      </c>
      <c r="B801">
        <v>228.3938293457</v>
      </c>
      <c r="C801">
        <v>103.9023513794</v>
      </c>
      <c r="D801">
        <v>39.983997344999999</v>
      </c>
      <c r="E801">
        <v>5.2227759360999997</v>
      </c>
      <c r="F801">
        <v>25.656824111900001</v>
      </c>
      <c r="G801">
        <v>122.86000061039999</v>
      </c>
      <c r="H801" t="s">
        <v>1834</v>
      </c>
      <c r="I801">
        <v>-2.9430159000000001E-3</v>
      </c>
      <c r="J801">
        <v>7.3856981999999996E-3</v>
      </c>
      <c r="K801">
        <v>-5.5681769999999997E-3</v>
      </c>
      <c r="L801">
        <v>-1.1817221000000001E-3</v>
      </c>
      <c r="M801">
        <v>1.1037518999999999E-3</v>
      </c>
      <c r="N801">
        <v>1.1954609499999999E-2</v>
      </c>
      <c r="O801" t="s">
        <v>1835</v>
      </c>
    </row>
    <row r="802" spans="1:15" x14ac:dyDescent="0.3">
      <c r="A802" s="70">
        <v>43059</v>
      </c>
      <c r="B802">
        <v>228.78359985349999</v>
      </c>
      <c r="C802">
        <v>103.8612747192</v>
      </c>
      <c r="D802">
        <v>39.9440574646</v>
      </c>
      <c r="E802">
        <v>5.2899880409</v>
      </c>
      <c r="F802">
        <v>25.4091663361</v>
      </c>
      <c r="G802">
        <v>121.3099975586</v>
      </c>
      <c r="H802" t="s">
        <v>1836</v>
      </c>
      <c r="I802">
        <v>1.7051174000000001E-3</v>
      </c>
      <c r="J802">
        <v>-3.9541720000000003E-4</v>
      </c>
      <c r="K802">
        <v>-9.9939590000000002E-4</v>
      </c>
      <c r="L802">
        <v>1.27869361E-2</v>
      </c>
      <c r="M802">
        <v>-9.6995951999999993E-3</v>
      </c>
      <c r="N802">
        <v>-1.2696268E-2</v>
      </c>
      <c r="O802" t="s">
        <v>1837</v>
      </c>
    </row>
    <row r="803" spans="1:15" x14ac:dyDescent="0.3">
      <c r="A803" s="70">
        <v>43060</v>
      </c>
      <c r="B803">
        <v>230.28047180179999</v>
      </c>
      <c r="C803">
        <v>104.19007873539999</v>
      </c>
      <c r="D803">
        <v>40.686634063699998</v>
      </c>
      <c r="E803">
        <v>5.3386678696000001</v>
      </c>
      <c r="F803">
        <v>25.4870033264</v>
      </c>
      <c r="G803">
        <v>121.5100021362</v>
      </c>
      <c r="H803" t="s">
        <v>1838</v>
      </c>
      <c r="I803">
        <v>6.5214306000000001E-3</v>
      </c>
      <c r="J803">
        <v>3.1607992999999998E-3</v>
      </c>
      <c r="K803">
        <v>1.8419725299999998E-2</v>
      </c>
      <c r="L803">
        <v>9.1601740999999997E-3</v>
      </c>
      <c r="M803">
        <v>3.0586605000000001E-3</v>
      </c>
      <c r="N803">
        <v>1.6473487999999999E-3</v>
      </c>
      <c r="O803" t="s">
        <v>1839</v>
      </c>
    </row>
    <row r="804" spans="1:15" x14ac:dyDescent="0.3">
      <c r="A804" s="70">
        <v>43061</v>
      </c>
      <c r="B804">
        <v>230.07679748539999</v>
      </c>
      <c r="C804">
        <v>104.5271148682</v>
      </c>
      <c r="D804">
        <v>41.114318847699998</v>
      </c>
      <c r="E804">
        <v>5.3146820068</v>
      </c>
      <c r="F804">
        <v>25.515306472799999</v>
      </c>
      <c r="G804">
        <v>122.62999725340001</v>
      </c>
      <c r="H804" t="s">
        <v>1840</v>
      </c>
      <c r="I804">
        <v>-8.848533E-4</v>
      </c>
      <c r="J804">
        <v>3.2295991000000001E-3</v>
      </c>
      <c r="K804">
        <v>1.0456814199999999E-2</v>
      </c>
      <c r="L804">
        <v>-4.5029785999999997E-3</v>
      </c>
      <c r="M804">
        <v>1.1098772000000001E-3</v>
      </c>
      <c r="N804">
        <v>9.1750879E-3</v>
      </c>
      <c r="O804" t="s">
        <v>1841</v>
      </c>
    </row>
    <row r="805" spans="1:15" x14ac:dyDescent="0.3">
      <c r="A805" s="70">
        <v>43063</v>
      </c>
      <c r="B805">
        <v>230.60818481449999</v>
      </c>
      <c r="C805">
        <v>104.239364624</v>
      </c>
      <c r="D805">
        <v>41.116676330600001</v>
      </c>
      <c r="E805">
        <v>5.3648791313000004</v>
      </c>
      <c r="F805">
        <v>25.692201614399998</v>
      </c>
      <c r="G805">
        <v>122.3199996948</v>
      </c>
      <c r="H805" t="s">
        <v>1842</v>
      </c>
      <c r="I805">
        <v>2.3069455000000001E-3</v>
      </c>
      <c r="J805">
        <v>-2.7566727000000002E-3</v>
      </c>
      <c r="K805">
        <v>5.7338099999999999E-5</v>
      </c>
      <c r="L805">
        <v>9.4006660999999998E-3</v>
      </c>
      <c r="M805">
        <v>6.9089807999999997E-3</v>
      </c>
      <c r="N805">
        <v>-2.5311103000000001E-3</v>
      </c>
      <c r="O805" t="s">
        <v>1843</v>
      </c>
    </row>
    <row r="806" spans="1:15" x14ac:dyDescent="0.3">
      <c r="A806" s="70">
        <v>43066</v>
      </c>
      <c r="B806">
        <v>230.49308776859999</v>
      </c>
      <c r="C806">
        <v>104.0913696289</v>
      </c>
      <c r="D806">
        <v>40.909873962399999</v>
      </c>
      <c r="E806">
        <v>5.2951478957999996</v>
      </c>
      <c r="F806">
        <v>25.8832435608</v>
      </c>
      <c r="G806">
        <v>122.83000183110001</v>
      </c>
      <c r="H806" t="s">
        <v>1844</v>
      </c>
      <c r="I806">
        <v>-4.9922680000000002E-4</v>
      </c>
      <c r="J806">
        <v>-1.4207699E-3</v>
      </c>
      <c r="K806">
        <v>-5.0423383E-3</v>
      </c>
      <c r="L806">
        <v>-1.30829368E-2</v>
      </c>
      <c r="M806">
        <v>7.4082858E-3</v>
      </c>
      <c r="N806">
        <v>4.1607412999999996E-3</v>
      </c>
      <c r="O806" t="s">
        <v>1845</v>
      </c>
    </row>
    <row r="807" spans="1:15" x14ac:dyDescent="0.3">
      <c r="A807" s="70">
        <v>43067</v>
      </c>
      <c r="B807">
        <v>232.83140563960001</v>
      </c>
      <c r="C807">
        <v>104.2311706543</v>
      </c>
      <c r="D807">
        <v>40.670181274400001</v>
      </c>
      <c r="E807">
        <v>5.2103309630999997</v>
      </c>
      <c r="F807">
        <v>25.847867965700001</v>
      </c>
      <c r="G807">
        <v>122.8099975586</v>
      </c>
      <c r="H807" t="s">
        <v>1846</v>
      </c>
      <c r="I807">
        <v>1.00937367E-2</v>
      </c>
      <c r="J807">
        <v>1.3421596000000001E-3</v>
      </c>
      <c r="K807">
        <v>-5.8762739999999999E-3</v>
      </c>
      <c r="L807">
        <v>-1.6147531499999999E-2</v>
      </c>
      <c r="M807">
        <v>-1.3676722E-3</v>
      </c>
      <c r="N807">
        <v>-1.6287469999999999E-4</v>
      </c>
      <c r="O807" t="s">
        <v>1847</v>
      </c>
    </row>
    <row r="808" spans="1:15" x14ac:dyDescent="0.3">
      <c r="A808" s="70">
        <v>43068</v>
      </c>
      <c r="B808">
        <v>232.68966674800001</v>
      </c>
      <c r="C808">
        <v>103.2035522461</v>
      </c>
      <c r="D808">
        <v>39.826553344700002</v>
      </c>
      <c r="E808">
        <v>4.8569755554</v>
      </c>
      <c r="F808">
        <v>25.9044799805</v>
      </c>
      <c r="G808">
        <v>122.0400009155</v>
      </c>
      <c r="H808" t="s">
        <v>1848</v>
      </c>
      <c r="I808">
        <v>-6.0894729999999998E-4</v>
      </c>
      <c r="J808">
        <v>-9.9079536999999995E-3</v>
      </c>
      <c r="K808">
        <v>-2.09613178E-2</v>
      </c>
      <c r="L808">
        <v>-7.0227447799999995E-2</v>
      </c>
      <c r="M808">
        <v>2.1878055999999999E-3</v>
      </c>
      <c r="N808">
        <v>-6.2895583999999999E-3</v>
      </c>
      <c r="O808" t="s">
        <v>1849</v>
      </c>
    </row>
    <row r="809" spans="1:15" x14ac:dyDescent="0.3">
      <c r="A809" s="70">
        <v>43069</v>
      </c>
      <c r="B809">
        <v>234.72686767580001</v>
      </c>
      <c r="C809">
        <v>102.8583450317</v>
      </c>
      <c r="D809">
        <v>40.3834877014</v>
      </c>
      <c r="E809">
        <v>4.9630570411999999</v>
      </c>
      <c r="F809">
        <v>25.946933746300001</v>
      </c>
      <c r="G809">
        <v>121.0999984741</v>
      </c>
      <c r="H809" t="s">
        <v>1850</v>
      </c>
      <c r="I809">
        <v>8.7169095999999995E-3</v>
      </c>
      <c r="J809">
        <v>-3.3505227000000001E-3</v>
      </c>
      <c r="K809">
        <v>1.38871219E-2</v>
      </c>
      <c r="L809">
        <v>2.1605959300000002E-2</v>
      </c>
      <c r="M809">
        <v>1.6375166000000001E-3</v>
      </c>
      <c r="N809">
        <v>-7.7322294000000003E-3</v>
      </c>
      <c r="O809" t="s">
        <v>1851</v>
      </c>
    </row>
    <row r="810" spans="1:15" x14ac:dyDescent="0.3">
      <c r="A810" s="70">
        <v>43070</v>
      </c>
      <c r="B810">
        <v>234.23974609379999</v>
      </c>
      <c r="C810">
        <v>104.2463226318</v>
      </c>
      <c r="D810">
        <v>40.1954956055</v>
      </c>
      <c r="E810">
        <v>4.8881340027000002</v>
      </c>
      <c r="F810">
        <v>25.663892745999998</v>
      </c>
      <c r="G810">
        <v>121.5899963379</v>
      </c>
      <c r="H810" t="s">
        <v>1852</v>
      </c>
      <c r="I810">
        <v>-2.0774261999999999E-3</v>
      </c>
      <c r="J810">
        <v>1.34038348E-2</v>
      </c>
      <c r="K810">
        <v>-4.6660414000000002E-3</v>
      </c>
      <c r="L810">
        <v>-1.52112537E-2</v>
      </c>
      <c r="M810">
        <v>-1.0968390099999999E-2</v>
      </c>
      <c r="N810">
        <v>4.0380612E-3</v>
      </c>
      <c r="O810" t="s">
        <v>1853</v>
      </c>
    </row>
    <row r="811" spans="1:15" x14ac:dyDescent="0.3">
      <c r="A811" s="70">
        <v>43073</v>
      </c>
      <c r="B811">
        <v>233.95629882809999</v>
      </c>
      <c r="C811">
        <v>104.295791626</v>
      </c>
      <c r="D811">
        <v>39.901760101299999</v>
      </c>
      <c r="E811">
        <v>4.6156349181999996</v>
      </c>
      <c r="F811">
        <v>25.444547653200001</v>
      </c>
      <c r="G811">
        <v>121.1800003052</v>
      </c>
      <c r="H811" t="s">
        <v>1854</v>
      </c>
      <c r="I811">
        <v>-1.210806E-3</v>
      </c>
      <c r="J811">
        <v>4.744269E-4</v>
      </c>
      <c r="K811">
        <v>-7.3345040000000004E-3</v>
      </c>
      <c r="L811">
        <v>-5.7361200500000001E-2</v>
      </c>
      <c r="M811">
        <v>-8.5835701E-3</v>
      </c>
      <c r="N811">
        <v>-3.3776532000000001E-3</v>
      </c>
      <c r="O811" t="s">
        <v>1855</v>
      </c>
    </row>
    <row r="812" spans="1:15" x14ac:dyDescent="0.3">
      <c r="A812" s="70">
        <v>43074</v>
      </c>
      <c r="B812">
        <v>233.11483764650001</v>
      </c>
      <c r="C812">
        <v>104.8147201538</v>
      </c>
      <c r="D812">
        <v>39.864158630399999</v>
      </c>
      <c r="E812">
        <v>4.6423420905999997</v>
      </c>
      <c r="F812">
        <v>24.970468521099999</v>
      </c>
      <c r="G812">
        <v>120.3199996948</v>
      </c>
      <c r="H812" t="s">
        <v>1856</v>
      </c>
      <c r="I812">
        <v>-3.6031432000000001E-3</v>
      </c>
      <c r="J812">
        <v>4.9632091000000001E-3</v>
      </c>
      <c r="K812">
        <v>-9.4279550000000002E-4</v>
      </c>
      <c r="L812">
        <v>5.7695641999999997E-3</v>
      </c>
      <c r="M812">
        <v>-1.8807615E-2</v>
      </c>
      <c r="N812">
        <v>-7.1221883999999999E-3</v>
      </c>
      <c r="O812" t="s">
        <v>1857</v>
      </c>
    </row>
    <row r="813" spans="1:15" x14ac:dyDescent="0.3">
      <c r="A813" s="70">
        <v>43075</v>
      </c>
      <c r="B813">
        <v>233.15913391110001</v>
      </c>
      <c r="C813">
        <v>105.1771621704</v>
      </c>
      <c r="D813">
        <v>39.716114044199998</v>
      </c>
      <c r="E813">
        <v>4.6799287796</v>
      </c>
      <c r="F813">
        <v>25.0553836823</v>
      </c>
      <c r="G813">
        <v>120.0699996948</v>
      </c>
      <c r="H813" t="s">
        <v>1858</v>
      </c>
      <c r="I813">
        <v>1.90001E-4</v>
      </c>
      <c r="J813">
        <v>3.4519656000000002E-3</v>
      </c>
      <c r="K813">
        <v>-3.7206396000000002E-3</v>
      </c>
      <c r="L813">
        <v>8.0638919999999996E-3</v>
      </c>
      <c r="M813">
        <v>3.3948543999999998E-3</v>
      </c>
      <c r="N813">
        <v>-2.0799541999999998E-3</v>
      </c>
      <c r="O813" t="s">
        <v>1859</v>
      </c>
    </row>
    <row r="814" spans="1:15" x14ac:dyDescent="0.3">
      <c r="A814" s="70">
        <v>43076</v>
      </c>
      <c r="B814">
        <v>233.89428710940001</v>
      </c>
      <c r="C814">
        <v>104.3534240723</v>
      </c>
      <c r="D814">
        <v>39.788955688500003</v>
      </c>
      <c r="E814">
        <v>4.7474331856000003</v>
      </c>
      <c r="F814">
        <v>25.0589561462</v>
      </c>
      <c r="G814">
        <v>118.4899978638</v>
      </c>
      <c r="H814" t="s">
        <v>1860</v>
      </c>
      <c r="I814">
        <v>3.1480502E-3</v>
      </c>
      <c r="J814">
        <v>-7.8627408000000003E-3</v>
      </c>
      <c r="K814">
        <v>1.8323778999999999E-3</v>
      </c>
      <c r="L814">
        <v>1.4321198199999999E-2</v>
      </c>
      <c r="M814">
        <v>1.425725E-4</v>
      </c>
      <c r="N814">
        <v>-1.32463527E-2</v>
      </c>
      <c r="O814" t="s">
        <v>1861</v>
      </c>
    </row>
    <row r="815" spans="1:15" x14ac:dyDescent="0.3">
      <c r="A815" s="70">
        <v>43077</v>
      </c>
      <c r="B815">
        <v>235.16970825199999</v>
      </c>
      <c r="C815">
        <v>104.36167144780001</v>
      </c>
      <c r="D815">
        <v>39.800697326700003</v>
      </c>
      <c r="E815">
        <v>4.7350692748999998</v>
      </c>
      <c r="F815">
        <v>24.686866760299999</v>
      </c>
      <c r="G815">
        <v>118.4800033569</v>
      </c>
      <c r="H815" t="s">
        <v>1862</v>
      </c>
      <c r="I815">
        <v>5.4381675000000004E-3</v>
      </c>
      <c r="J815">
        <v>7.9029999999999994E-5</v>
      </c>
      <c r="K815">
        <v>2.9505440000000003E-4</v>
      </c>
      <c r="L815">
        <v>-2.6077331000000001E-3</v>
      </c>
      <c r="M815">
        <v>-1.4959902299999999E-2</v>
      </c>
      <c r="N815">
        <v>-8.4352500000000003E-5</v>
      </c>
      <c r="O815" t="s">
        <v>1863</v>
      </c>
    </row>
    <row r="816" spans="1:15" x14ac:dyDescent="0.3">
      <c r="A816" s="70">
        <v>43080</v>
      </c>
      <c r="B816">
        <v>235.87829589840001</v>
      </c>
      <c r="C816">
        <v>104.14748382569999</v>
      </c>
      <c r="D816">
        <v>40.576187133799998</v>
      </c>
      <c r="E816">
        <v>4.8134560584999999</v>
      </c>
      <c r="F816">
        <v>24.772731781000001</v>
      </c>
      <c r="G816">
        <v>118.0100021362</v>
      </c>
      <c r="H816" t="s">
        <v>1864</v>
      </c>
      <c r="I816">
        <v>3.0085604000000001E-3</v>
      </c>
      <c r="J816">
        <v>-2.0544679999999998E-3</v>
      </c>
      <c r="K816">
        <v>1.92969378E-2</v>
      </c>
      <c r="L816">
        <v>1.6418984500000001E-2</v>
      </c>
      <c r="M816">
        <v>3.4721311999999999E-3</v>
      </c>
      <c r="N816">
        <v>-3.9748136E-3</v>
      </c>
      <c r="O816" t="s">
        <v>1865</v>
      </c>
    </row>
    <row r="817" spans="1:15" x14ac:dyDescent="0.3">
      <c r="A817" s="70">
        <v>43081</v>
      </c>
      <c r="B817">
        <v>236.29458618160001</v>
      </c>
      <c r="C817">
        <v>104.10628509519999</v>
      </c>
      <c r="D817">
        <v>40.348243713400002</v>
      </c>
      <c r="E817">
        <v>4.7189965247999996</v>
      </c>
      <c r="F817">
        <v>24.357706069900001</v>
      </c>
      <c r="G817">
        <v>118.1500015259</v>
      </c>
      <c r="H817" t="s">
        <v>1866</v>
      </c>
      <c r="I817">
        <v>1.7632965000000001E-3</v>
      </c>
      <c r="J817">
        <v>-3.9565889999999999E-4</v>
      </c>
      <c r="K817">
        <v>-5.6335033000000003E-3</v>
      </c>
      <c r="L817">
        <v>-1.9819165100000001E-2</v>
      </c>
      <c r="M817">
        <v>-1.68952528E-2</v>
      </c>
      <c r="N817">
        <v>1.1856318E-3</v>
      </c>
      <c r="O817" t="s">
        <v>1867</v>
      </c>
    </row>
    <row r="818" spans="1:15" x14ac:dyDescent="0.3">
      <c r="A818" s="70">
        <v>43082</v>
      </c>
      <c r="B818">
        <v>236.26797485349999</v>
      </c>
      <c r="C818">
        <v>104.8888626099</v>
      </c>
      <c r="D818">
        <v>40.482185363799999</v>
      </c>
      <c r="E818">
        <v>4.6037659645</v>
      </c>
      <c r="F818">
        <v>24.236059188799999</v>
      </c>
      <c r="G818">
        <v>119.16999816889999</v>
      </c>
      <c r="H818" t="s">
        <v>1868</v>
      </c>
      <c r="I818">
        <v>-1.126256E-4</v>
      </c>
      <c r="J818">
        <v>7.4889889000000001E-3</v>
      </c>
      <c r="K818">
        <v>3.3141423000000001E-3</v>
      </c>
      <c r="L818">
        <v>-2.4721519800000001E-2</v>
      </c>
      <c r="M818">
        <v>-5.0066972000000001E-3</v>
      </c>
      <c r="N818">
        <v>8.5960132000000005E-3</v>
      </c>
      <c r="O818" t="s">
        <v>1869</v>
      </c>
    </row>
    <row r="819" spans="1:15" x14ac:dyDescent="0.3">
      <c r="A819" s="70">
        <v>43083</v>
      </c>
      <c r="B819">
        <v>235.30261230470001</v>
      </c>
      <c r="C819">
        <v>105.33373260499999</v>
      </c>
      <c r="D819">
        <v>40.470443725599999</v>
      </c>
      <c r="E819">
        <v>4.6109385490000001</v>
      </c>
      <c r="F819">
        <v>24.185970306400002</v>
      </c>
      <c r="G819">
        <v>118.9300003052</v>
      </c>
      <c r="H819" t="s">
        <v>1870</v>
      </c>
      <c r="I819">
        <v>-4.0942497999999997E-3</v>
      </c>
      <c r="J819">
        <v>4.2323771999999999E-3</v>
      </c>
      <c r="K819">
        <v>-2.9008659999999999E-4</v>
      </c>
      <c r="L819">
        <v>1.5567695999999999E-3</v>
      </c>
      <c r="M819">
        <v>-2.0688476000000002E-3</v>
      </c>
      <c r="N819">
        <v>-2.0159423999999999E-3</v>
      </c>
      <c r="O819" t="s">
        <v>1871</v>
      </c>
    </row>
    <row r="820" spans="1:15" x14ac:dyDescent="0.3">
      <c r="A820" s="70">
        <v>43084</v>
      </c>
      <c r="B820">
        <v>237.26202392580001</v>
      </c>
      <c r="C820">
        <v>105.7291107178</v>
      </c>
      <c r="D820">
        <v>40.881683349600003</v>
      </c>
      <c r="E820">
        <v>4.7368006706000001</v>
      </c>
      <c r="F820">
        <v>24.3076190948</v>
      </c>
      <c r="G820">
        <v>119.1800003052</v>
      </c>
      <c r="H820" t="s">
        <v>1872</v>
      </c>
      <c r="I820">
        <v>8.2927188999999991E-3</v>
      </c>
      <c r="J820">
        <v>3.7465483999999999E-3</v>
      </c>
      <c r="K820">
        <v>1.0110199699999999E-2</v>
      </c>
      <c r="L820">
        <v>2.69305177E-2</v>
      </c>
      <c r="M820">
        <v>5.0171186000000003E-3</v>
      </c>
      <c r="N820">
        <v>2.0998706E-3</v>
      </c>
      <c r="O820" t="s">
        <v>1873</v>
      </c>
    </row>
    <row r="821" spans="1:15" x14ac:dyDescent="0.3">
      <c r="A821" s="70">
        <v>43087</v>
      </c>
      <c r="B821">
        <v>238.76657104489999</v>
      </c>
      <c r="C821">
        <v>104.7653121948</v>
      </c>
      <c r="D821">
        <v>41.457408905000001</v>
      </c>
      <c r="E821">
        <v>4.8935737609999999</v>
      </c>
      <c r="F821">
        <v>24.3076190948</v>
      </c>
      <c r="G821">
        <v>119.7300033569</v>
      </c>
      <c r="H821" t="s">
        <v>1874</v>
      </c>
      <c r="I821">
        <v>6.3212679000000001E-3</v>
      </c>
      <c r="J821">
        <v>-9.1575371999999995E-3</v>
      </c>
      <c r="K821">
        <v>1.3984485899999999E-2</v>
      </c>
      <c r="L821">
        <v>3.2560923200000001E-2</v>
      </c>
      <c r="M821">
        <v>0</v>
      </c>
      <c r="N821">
        <v>4.6042779000000002E-3</v>
      </c>
      <c r="O821" t="s">
        <v>1875</v>
      </c>
    </row>
    <row r="822" spans="1:15" x14ac:dyDescent="0.3">
      <c r="A822" s="70">
        <v>43088</v>
      </c>
      <c r="B822">
        <v>237.8495941162</v>
      </c>
      <c r="C822">
        <v>103.4061050415</v>
      </c>
      <c r="D822">
        <v>41.015628814700001</v>
      </c>
      <c r="E822">
        <v>4.8493103981000001</v>
      </c>
      <c r="F822">
        <v>23.1984977722</v>
      </c>
      <c r="G822">
        <v>119.8199996948</v>
      </c>
      <c r="H822" t="s">
        <v>1876</v>
      </c>
      <c r="I822">
        <v>-3.8478681E-3</v>
      </c>
      <c r="J822">
        <v>-1.30587233E-2</v>
      </c>
      <c r="K822">
        <v>-1.0713424100000001E-2</v>
      </c>
      <c r="L822">
        <v>-9.0863581000000006E-3</v>
      </c>
      <c r="M822">
        <v>-4.6702318800000003E-2</v>
      </c>
      <c r="N822">
        <v>7.5137830000000002E-4</v>
      </c>
      <c r="O822" t="s">
        <v>1877</v>
      </c>
    </row>
    <row r="823" spans="1:15" x14ac:dyDescent="0.3">
      <c r="A823" s="70">
        <v>43089</v>
      </c>
      <c r="B823">
        <v>237.72499084469999</v>
      </c>
      <c r="C823">
        <v>102.2610549927</v>
      </c>
      <c r="D823">
        <v>40.9709815979</v>
      </c>
      <c r="E823">
        <v>4.8663730621000001</v>
      </c>
      <c r="F823">
        <v>22.604583740199999</v>
      </c>
      <c r="G823">
        <v>120.13999938960001</v>
      </c>
      <c r="H823" t="s">
        <v>1878</v>
      </c>
      <c r="I823">
        <v>-5.2401149999999996E-4</v>
      </c>
      <c r="J823">
        <v>-1.11350969E-2</v>
      </c>
      <c r="K823">
        <v>-1.0891345E-3</v>
      </c>
      <c r="L823">
        <v>3.5123996E-3</v>
      </c>
      <c r="M823">
        <v>-2.5934819299999998E-2</v>
      </c>
      <c r="N823">
        <v>2.6671101999999999E-3</v>
      </c>
      <c r="O823" t="s">
        <v>1879</v>
      </c>
    </row>
    <row r="824" spans="1:15" x14ac:dyDescent="0.3">
      <c r="A824" s="70">
        <v>43090</v>
      </c>
      <c r="B824">
        <v>238.21458435060001</v>
      </c>
      <c r="C824">
        <v>102.85707855219999</v>
      </c>
      <c r="D824">
        <v>41.126068115199999</v>
      </c>
      <c r="E824">
        <v>4.8438711165999999</v>
      </c>
      <c r="F824">
        <v>22.318355560299999</v>
      </c>
      <c r="G824">
        <v>120.3099975586</v>
      </c>
      <c r="H824" t="s">
        <v>1880</v>
      </c>
      <c r="I824">
        <v>2.0573775000000002E-3</v>
      </c>
      <c r="J824">
        <v>5.8115314000000001E-3</v>
      </c>
      <c r="K824">
        <v>3.7781309000000001E-3</v>
      </c>
      <c r="L824">
        <v>-4.6346900000000003E-3</v>
      </c>
      <c r="M824">
        <v>-1.27432469E-2</v>
      </c>
      <c r="N824">
        <v>1.4140004E-3</v>
      </c>
      <c r="O824" t="s">
        <v>1881</v>
      </c>
    </row>
    <row r="825" spans="1:15" x14ac:dyDescent="0.3">
      <c r="A825" s="70">
        <v>43091</v>
      </c>
      <c r="B825">
        <v>238.1523590088</v>
      </c>
      <c r="C825">
        <v>102.997428894</v>
      </c>
      <c r="D825">
        <v>41.126068115199999</v>
      </c>
      <c r="E825">
        <v>4.8285388947000003</v>
      </c>
      <c r="F825">
        <v>22.2754268646</v>
      </c>
      <c r="G825">
        <v>120.9400024414</v>
      </c>
      <c r="H825" t="s">
        <v>1882</v>
      </c>
      <c r="I825">
        <v>-2.6124960000000001E-4</v>
      </c>
      <c r="J825">
        <v>1.363588E-3</v>
      </c>
      <c r="K825">
        <v>0</v>
      </c>
      <c r="L825">
        <v>-3.1703029000000001E-3</v>
      </c>
      <c r="M825">
        <v>-1.9253225999999999E-3</v>
      </c>
      <c r="N825">
        <v>5.2228502999999999E-3</v>
      </c>
      <c r="O825" t="s">
        <v>1883</v>
      </c>
    </row>
    <row r="826" spans="1:15" x14ac:dyDescent="0.3">
      <c r="A826" s="70">
        <v>43095</v>
      </c>
      <c r="B826">
        <v>237.86741638180001</v>
      </c>
      <c r="C826">
        <v>103.3028869629</v>
      </c>
      <c r="D826">
        <v>40.082702636699999</v>
      </c>
      <c r="E826">
        <v>4.8821973801</v>
      </c>
      <c r="F826">
        <v>22.010663986200001</v>
      </c>
      <c r="G826">
        <v>121.7699966431</v>
      </c>
      <c r="H826" t="s">
        <v>1884</v>
      </c>
      <c r="I826">
        <v>-1.1971883E-3</v>
      </c>
      <c r="J826">
        <v>2.9612974E-3</v>
      </c>
      <c r="K826">
        <v>-2.56972956E-2</v>
      </c>
      <c r="L826">
        <v>1.10514857E-2</v>
      </c>
      <c r="M826">
        <v>-1.1957074E-2</v>
      </c>
      <c r="N826">
        <v>6.8394168999999999E-3</v>
      </c>
      <c r="O826" t="s">
        <v>1885</v>
      </c>
    </row>
    <row r="827" spans="1:15" x14ac:dyDescent="0.3">
      <c r="A827" s="70">
        <v>43096</v>
      </c>
      <c r="B827">
        <v>237.98313903810001</v>
      </c>
      <c r="C827">
        <v>104.6484298706</v>
      </c>
      <c r="D827">
        <v>40.089767456099999</v>
      </c>
      <c r="E827">
        <v>4.8755202293000002</v>
      </c>
      <c r="F827">
        <v>22.060758590700001</v>
      </c>
      <c r="G827">
        <v>122.2300033569</v>
      </c>
      <c r="H827" t="s">
        <v>1886</v>
      </c>
      <c r="I827">
        <v>4.8638240000000002E-4</v>
      </c>
      <c r="J827">
        <v>1.2941122100000001E-2</v>
      </c>
      <c r="K827">
        <v>1.7624049999999999E-4</v>
      </c>
      <c r="L827">
        <v>-1.3685889000000001E-3</v>
      </c>
      <c r="M827">
        <v>2.2733382999999999E-3</v>
      </c>
      <c r="N827">
        <v>3.7705513000000001E-3</v>
      </c>
      <c r="O827" t="s">
        <v>1887</v>
      </c>
    </row>
    <row r="828" spans="1:15" x14ac:dyDescent="0.3">
      <c r="A828" s="70">
        <v>43097</v>
      </c>
      <c r="B828">
        <v>238.47277832029999</v>
      </c>
      <c r="C828">
        <v>104.5576095581</v>
      </c>
      <c r="D828">
        <v>40.202545166</v>
      </c>
      <c r="E828">
        <v>4.8812084198000001</v>
      </c>
      <c r="F828">
        <v>22.118007659900002</v>
      </c>
      <c r="G828">
        <v>122.8499984741</v>
      </c>
      <c r="H828" t="s">
        <v>1888</v>
      </c>
      <c r="I828">
        <v>2.0553400000000001E-3</v>
      </c>
      <c r="J828">
        <v>-8.6823800000000002E-4</v>
      </c>
      <c r="K828">
        <v>2.8091801000000001E-3</v>
      </c>
      <c r="L828">
        <v>1.1660037999999999E-3</v>
      </c>
      <c r="M828">
        <v>2.5917021E-3</v>
      </c>
      <c r="N828">
        <v>5.0595433000000002E-3</v>
      </c>
      <c r="O828" t="s">
        <v>1889</v>
      </c>
    </row>
    <row r="829" spans="1:15" x14ac:dyDescent="0.3">
      <c r="A829" s="70">
        <v>43098</v>
      </c>
      <c r="B829">
        <v>237.5736541748</v>
      </c>
      <c r="C829">
        <v>104.7227020264</v>
      </c>
      <c r="D829">
        <v>39.767803192099997</v>
      </c>
      <c r="E829">
        <v>4.7847728728999996</v>
      </c>
      <c r="F829">
        <v>22.146621704099999</v>
      </c>
      <c r="G829">
        <v>123.6500015259</v>
      </c>
      <c r="H829" t="s">
        <v>1890</v>
      </c>
      <c r="I829">
        <v>-3.7774686000000002E-3</v>
      </c>
      <c r="J829">
        <v>1.5777165E-3</v>
      </c>
      <c r="K829">
        <v>-1.08726863E-2</v>
      </c>
      <c r="L829">
        <v>-1.9954258900000001E-2</v>
      </c>
      <c r="M829">
        <v>1.2928629E-3</v>
      </c>
      <c r="N829">
        <v>6.4909197999999998E-3</v>
      </c>
      <c r="O829" t="s">
        <v>1891</v>
      </c>
    </row>
    <row r="830" spans="1:15" x14ac:dyDescent="0.3">
      <c r="A830" s="70">
        <v>43102</v>
      </c>
      <c r="B830">
        <v>239.27406311039999</v>
      </c>
      <c r="C830">
        <v>103.5918121338</v>
      </c>
      <c r="D830">
        <v>40.479831695599998</v>
      </c>
      <c r="E830">
        <v>4.9294285774000004</v>
      </c>
      <c r="F830">
        <v>21.896173477200001</v>
      </c>
      <c r="G830">
        <v>125.1500015259</v>
      </c>
      <c r="H830" t="s">
        <v>1892</v>
      </c>
      <c r="I830">
        <v>7.1319043000000002E-3</v>
      </c>
      <c r="J830">
        <v>-1.08576304E-2</v>
      </c>
      <c r="K830">
        <v>1.7746247400000002E-2</v>
      </c>
      <c r="L830">
        <v>2.9784516800000001E-2</v>
      </c>
      <c r="M830">
        <v>-1.13730714E-2</v>
      </c>
      <c r="N830">
        <v>1.20580238E-2</v>
      </c>
      <c r="O830" t="s">
        <v>1893</v>
      </c>
    </row>
    <row r="831" spans="1:15" x14ac:dyDescent="0.3">
      <c r="A831" s="70">
        <v>43103</v>
      </c>
      <c r="B831">
        <v>240.78746032710001</v>
      </c>
      <c r="C831">
        <v>104.0870666504</v>
      </c>
      <c r="D831">
        <v>40.472785949699997</v>
      </c>
      <c r="E831">
        <v>5.2538518906</v>
      </c>
      <c r="F831">
        <v>21.9462661743</v>
      </c>
      <c r="G831">
        <v>124.8199996948</v>
      </c>
      <c r="H831" t="s">
        <v>1894</v>
      </c>
      <c r="I831">
        <v>6.3050344999999999E-3</v>
      </c>
      <c r="J831">
        <v>4.7694349999999998E-3</v>
      </c>
      <c r="K831">
        <v>-1.740709E-4</v>
      </c>
      <c r="L831">
        <v>6.3738426900000006E-2</v>
      </c>
      <c r="M831">
        <v>2.2851246000000001E-3</v>
      </c>
      <c r="N831">
        <v>-2.6403329999999999E-3</v>
      </c>
      <c r="O831" t="s">
        <v>1895</v>
      </c>
    </row>
    <row r="832" spans="1:15" x14ac:dyDescent="0.3">
      <c r="A832" s="70">
        <v>43104</v>
      </c>
      <c r="B832">
        <v>241.8023071289</v>
      </c>
      <c r="C832">
        <v>104.0705947876</v>
      </c>
      <c r="D832">
        <v>40.660778045699999</v>
      </c>
      <c r="E832">
        <v>5.2815465926999998</v>
      </c>
      <c r="F832">
        <v>22.0035114288</v>
      </c>
      <c r="G832">
        <v>125.4599990845</v>
      </c>
      <c r="H832" t="s">
        <v>1896</v>
      </c>
      <c r="I832">
        <v>4.2058425999999998E-3</v>
      </c>
      <c r="J832">
        <v>-1.5826330000000001E-4</v>
      </c>
      <c r="K832">
        <v>4.6341469999999999E-3</v>
      </c>
      <c r="L832">
        <v>5.2574691000000003E-3</v>
      </c>
      <c r="M832">
        <v>2.6050319000000001E-3</v>
      </c>
      <c r="N832">
        <v>5.1142783000000004E-3</v>
      </c>
      <c r="O832" t="s">
        <v>1897</v>
      </c>
    </row>
    <row r="833" spans="1:15" x14ac:dyDescent="0.3">
      <c r="A833" s="70">
        <v>43105</v>
      </c>
      <c r="B833">
        <v>243.413772583</v>
      </c>
      <c r="C833">
        <v>103.773399353</v>
      </c>
      <c r="D833">
        <v>41.123706817600002</v>
      </c>
      <c r="E833">
        <v>5.3263053893999999</v>
      </c>
      <c r="F833">
        <v>22.146621704099999</v>
      </c>
      <c r="G833">
        <v>125.33000183110001</v>
      </c>
      <c r="H833" t="s">
        <v>1898</v>
      </c>
      <c r="I833">
        <v>6.6422835000000003E-3</v>
      </c>
      <c r="J833">
        <v>-2.8597953000000001E-3</v>
      </c>
      <c r="K833">
        <v>1.1320820000000001E-2</v>
      </c>
      <c r="L833">
        <v>8.4388550000000003E-3</v>
      </c>
      <c r="M833">
        <v>6.4829147999999996E-3</v>
      </c>
      <c r="N833">
        <v>-1.0367021000000001E-3</v>
      </c>
      <c r="O833" t="s">
        <v>1899</v>
      </c>
    </row>
    <row r="834" spans="1:15" x14ac:dyDescent="0.3">
      <c r="A834" s="70">
        <v>43108</v>
      </c>
      <c r="B834">
        <v>243.85879516599999</v>
      </c>
      <c r="C834">
        <v>103.7073135376</v>
      </c>
      <c r="D834">
        <v>40.9709815979</v>
      </c>
      <c r="E834">
        <v>5.4895057677999999</v>
      </c>
      <c r="F834">
        <v>22.468627929699998</v>
      </c>
      <c r="G834">
        <v>125.3099975586</v>
      </c>
      <c r="H834" t="s">
        <v>1900</v>
      </c>
      <c r="I834">
        <v>1.8265862999999999E-3</v>
      </c>
      <c r="J834">
        <v>-6.370309E-4</v>
      </c>
      <c r="K834">
        <v>-3.7207132000000001E-3</v>
      </c>
      <c r="L834">
        <v>3.0180402299999999E-2</v>
      </c>
      <c r="M834">
        <v>1.4435056200000001E-2</v>
      </c>
      <c r="N834">
        <v>-1.596255E-4</v>
      </c>
      <c r="O834" t="s">
        <v>1901</v>
      </c>
    </row>
    <row r="835" spans="1:15" x14ac:dyDescent="0.3">
      <c r="A835" s="70">
        <v>43109</v>
      </c>
      <c r="B835">
        <v>244.41079711910001</v>
      </c>
      <c r="C835">
        <v>102.3205032349</v>
      </c>
      <c r="D835">
        <v>40.966278076199998</v>
      </c>
      <c r="E835">
        <v>5.4880213736999996</v>
      </c>
      <c r="F835">
        <v>22.418533325199999</v>
      </c>
      <c r="G835">
        <v>124.7300033569</v>
      </c>
      <c r="H835" t="s">
        <v>1902</v>
      </c>
      <c r="I835">
        <v>2.2610549000000001E-3</v>
      </c>
      <c r="J835">
        <v>-1.34625632E-2</v>
      </c>
      <c r="K835">
        <v>-1.148079E-4</v>
      </c>
      <c r="L835">
        <v>-2.7044230000000002E-4</v>
      </c>
      <c r="M835">
        <v>-2.2320246999999998E-3</v>
      </c>
      <c r="N835">
        <v>-4.6392196000000002E-3</v>
      </c>
      <c r="O835" t="s">
        <v>1903</v>
      </c>
    </row>
    <row r="836" spans="1:15" x14ac:dyDescent="0.3">
      <c r="A836" s="70">
        <v>43110</v>
      </c>
      <c r="B836">
        <v>244.03686523440001</v>
      </c>
      <c r="C836">
        <v>102.19664001460001</v>
      </c>
      <c r="D836">
        <v>40.956878662100003</v>
      </c>
      <c r="E836">
        <v>5.5310482979</v>
      </c>
      <c r="F836">
        <v>22.110841751100001</v>
      </c>
      <c r="G836">
        <v>125.0299987793</v>
      </c>
      <c r="H836" t="s">
        <v>1904</v>
      </c>
      <c r="I836">
        <v>-1.5311035E-3</v>
      </c>
      <c r="J836">
        <v>-1.2112748000000001E-3</v>
      </c>
      <c r="K836">
        <v>-2.2946899999999999E-4</v>
      </c>
      <c r="L836">
        <v>7.8095780999999998E-3</v>
      </c>
      <c r="M836">
        <v>-1.3819932199999999E-2</v>
      </c>
      <c r="N836">
        <v>2.4022707E-3</v>
      </c>
      <c r="O836" t="s">
        <v>1905</v>
      </c>
    </row>
    <row r="837" spans="1:15" x14ac:dyDescent="0.3">
      <c r="A837" s="70">
        <v>43111</v>
      </c>
      <c r="B837">
        <v>245.8173675537</v>
      </c>
      <c r="C837">
        <v>102.6176986694</v>
      </c>
      <c r="D837">
        <v>41.189517974899999</v>
      </c>
      <c r="E837">
        <v>5.5409388542000002</v>
      </c>
      <c r="F837">
        <v>22.096532821699999</v>
      </c>
      <c r="G837">
        <v>125.4400024414</v>
      </c>
      <c r="H837" t="s">
        <v>1906</v>
      </c>
      <c r="I837">
        <v>7.269551E-3</v>
      </c>
      <c r="J837">
        <v>4.1116188999999999E-3</v>
      </c>
      <c r="K837">
        <v>5.6640325999999996E-3</v>
      </c>
      <c r="L837">
        <v>1.7865915000000001E-3</v>
      </c>
      <c r="M837">
        <v>-6.4735490000000003E-4</v>
      </c>
      <c r="N837">
        <v>3.2738772999999998E-3</v>
      </c>
      <c r="O837" t="s">
        <v>1907</v>
      </c>
    </row>
    <row r="838" spans="1:15" x14ac:dyDescent="0.3">
      <c r="A838" s="70">
        <v>43112</v>
      </c>
      <c r="B838">
        <v>247.41983032229999</v>
      </c>
      <c r="C838">
        <v>102.7910461426</v>
      </c>
      <c r="D838">
        <v>41.614864349400001</v>
      </c>
      <c r="E838">
        <v>5.5137386321999999</v>
      </c>
      <c r="F838">
        <v>22.239648818999999</v>
      </c>
      <c r="G838">
        <v>126.9599990845</v>
      </c>
      <c r="H838" t="s">
        <v>1908</v>
      </c>
      <c r="I838">
        <v>6.4977597999999999E-3</v>
      </c>
      <c r="J838">
        <v>1.6878298999999999E-3</v>
      </c>
      <c r="K838">
        <v>1.02736136E-2</v>
      </c>
      <c r="L838">
        <v>-4.9210440000000003E-3</v>
      </c>
      <c r="M838">
        <v>6.4559684000000004E-3</v>
      </c>
      <c r="N838">
        <v>1.20444929E-2</v>
      </c>
      <c r="O838" t="s">
        <v>1909</v>
      </c>
    </row>
    <row r="839" spans="1:15" x14ac:dyDescent="0.3">
      <c r="A839" s="70">
        <v>43116</v>
      </c>
      <c r="B839">
        <v>246.5740814209</v>
      </c>
      <c r="C839">
        <v>103.2203216553</v>
      </c>
      <c r="D839">
        <v>41.4033660889</v>
      </c>
      <c r="E839">
        <v>5.4427700042999998</v>
      </c>
      <c r="F839">
        <v>22.368448257400001</v>
      </c>
      <c r="G839">
        <v>127.16999816889999</v>
      </c>
      <c r="H839" t="s">
        <v>1910</v>
      </c>
      <c r="I839">
        <v>-3.4241302000000001E-3</v>
      </c>
      <c r="J839">
        <v>4.1674994999999996E-3</v>
      </c>
      <c r="K839">
        <v>-5.0952354999999998E-3</v>
      </c>
      <c r="L839">
        <v>-1.29547875E-2</v>
      </c>
      <c r="M839">
        <v>5.7747272000000004E-3</v>
      </c>
      <c r="N839">
        <v>1.6526906E-3</v>
      </c>
      <c r="O839" t="s">
        <v>1911</v>
      </c>
    </row>
    <row r="840" spans="1:15" x14ac:dyDescent="0.3">
      <c r="A840" s="70">
        <v>43117</v>
      </c>
      <c r="B840">
        <v>248.92443847659999</v>
      </c>
      <c r="C840">
        <v>103.0799789429</v>
      </c>
      <c r="D840">
        <v>42.087188720699999</v>
      </c>
      <c r="E840">
        <v>5.5567636489999996</v>
      </c>
      <c r="F840">
        <v>22.590267181400002</v>
      </c>
      <c r="G840">
        <v>126.13999938960001</v>
      </c>
      <c r="H840" t="s">
        <v>1912</v>
      </c>
      <c r="I840">
        <v>9.486909E-3</v>
      </c>
      <c r="J840">
        <v>-1.3605673999999999E-3</v>
      </c>
      <c r="K840">
        <v>1.6381204399999998E-2</v>
      </c>
      <c r="L840">
        <v>2.0727737999999999E-2</v>
      </c>
      <c r="M840">
        <v>9.8677519000000009E-3</v>
      </c>
      <c r="N840">
        <v>-8.1323631999999993E-3</v>
      </c>
      <c r="O840" t="s">
        <v>1913</v>
      </c>
    </row>
    <row r="841" spans="1:15" x14ac:dyDescent="0.3">
      <c r="A841" s="70">
        <v>43118</v>
      </c>
      <c r="B841">
        <v>248.50598144529999</v>
      </c>
      <c r="C841">
        <v>102.1224365234</v>
      </c>
      <c r="D841">
        <v>42.124786377</v>
      </c>
      <c r="E841">
        <v>5.5498399734000001</v>
      </c>
      <c r="F841">
        <v>22.618892669699999</v>
      </c>
      <c r="G841">
        <v>125.86000061039999</v>
      </c>
      <c r="H841" t="s">
        <v>1914</v>
      </c>
      <c r="I841">
        <v>-1.6824749999999999E-3</v>
      </c>
      <c r="J841">
        <v>-9.3327299999999992E-3</v>
      </c>
      <c r="K841">
        <v>8.9292899999999999E-4</v>
      </c>
      <c r="L841">
        <v>-1.2467674999999999E-3</v>
      </c>
      <c r="M841">
        <v>1.2663581E-3</v>
      </c>
      <c r="N841">
        <v>-2.2222133999999999E-3</v>
      </c>
      <c r="O841" t="s">
        <v>1915</v>
      </c>
    </row>
    <row r="842" spans="1:15" x14ac:dyDescent="0.3">
      <c r="A842" s="70">
        <v>43119</v>
      </c>
      <c r="B842">
        <v>249.63659667970001</v>
      </c>
      <c r="C842">
        <v>101.5858001709</v>
      </c>
      <c r="D842">
        <v>41.936798095699999</v>
      </c>
      <c r="E842">
        <v>5.6900458336000002</v>
      </c>
      <c r="F842">
        <v>22.604583740199999</v>
      </c>
      <c r="G842">
        <v>126.41999816889999</v>
      </c>
      <c r="H842" t="s">
        <v>1916</v>
      </c>
      <c r="I842">
        <v>4.5393316E-3</v>
      </c>
      <c r="J842">
        <v>-5.2686881999999997E-3</v>
      </c>
      <c r="K842">
        <v>-4.4726397999999999E-3</v>
      </c>
      <c r="L842">
        <v>2.49492095E-2</v>
      </c>
      <c r="M842">
        <v>-6.3280979999999997E-4</v>
      </c>
      <c r="N842">
        <v>4.4394995999999997E-3</v>
      </c>
      <c r="O842" t="s">
        <v>1917</v>
      </c>
    </row>
    <row r="843" spans="1:15" x14ac:dyDescent="0.3">
      <c r="A843" s="70">
        <v>43122</v>
      </c>
      <c r="B843">
        <v>251.66636657710001</v>
      </c>
      <c r="C843">
        <v>101.6849060059</v>
      </c>
      <c r="D843">
        <v>41.5937042236</v>
      </c>
      <c r="E843">
        <v>5.7785701751999996</v>
      </c>
      <c r="F843">
        <v>22.533021926899998</v>
      </c>
      <c r="G843">
        <v>126.6500015259</v>
      </c>
      <c r="H843" t="s">
        <v>1918</v>
      </c>
      <c r="I843">
        <v>8.0980211E-3</v>
      </c>
      <c r="J843">
        <v>9.7511189999999995E-4</v>
      </c>
      <c r="K843">
        <v>-8.2148625999999992E-3</v>
      </c>
      <c r="L843">
        <v>1.5437974300000001E-2</v>
      </c>
      <c r="M843">
        <v>-3.1708316E-3</v>
      </c>
      <c r="N843">
        <v>1.8177059000000001E-3</v>
      </c>
      <c r="O843" t="s">
        <v>1919</v>
      </c>
    </row>
    <row r="844" spans="1:15" x14ac:dyDescent="0.3">
      <c r="A844" s="70">
        <v>43123</v>
      </c>
      <c r="B844">
        <v>252.20056152340001</v>
      </c>
      <c r="C844">
        <v>102.1224365234</v>
      </c>
      <c r="D844">
        <v>41.6030960083</v>
      </c>
      <c r="E844">
        <v>5.9076495171000003</v>
      </c>
      <c r="F844">
        <v>22.7333850861</v>
      </c>
      <c r="G844">
        <v>127.2799987793</v>
      </c>
      <c r="H844" t="s">
        <v>1920</v>
      </c>
      <c r="I844">
        <v>2.1203819E-3</v>
      </c>
      <c r="J844">
        <v>4.2935763E-3</v>
      </c>
      <c r="K844">
        <v>2.257727E-4</v>
      </c>
      <c r="L844">
        <v>2.20917619E-2</v>
      </c>
      <c r="M844">
        <v>8.8526782000000002E-3</v>
      </c>
      <c r="N844">
        <v>4.9619859000000002E-3</v>
      </c>
      <c r="O844" t="s">
        <v>1921</v>
      </c>
    </row>
    <row r="845" spans="1:15" x14ac:dyDescent="0.3">
      <c r="A845" s="70">
        <v>43124</v>
      </c>
      <c r="B845">
        <v>252.10258483889999</v>
      </c>
      <c r="C845">
        <v>101.56931304930001</v>
      </c>
      <c r="D845">
        <v>40.940410614000001</v>
      </c>
      <c r="E845">
        <v>5.8307461738999997</v>
      </c>
      <c r="F845">
        <v>22.897962570200001</v>
      </c>
      <c r="G845">
        <v>128.83000183109999</v>
      </c>
      <c r="H845" t="s">
        <v>1922</v>
      </c>
      <c r="I845">
        <v>-3.8856269999999998E-4</v>
      </c>
      <c r="J845">
        <v>-5.4309989000000001E-3</v>
      </c>
      <c r="K845">
        <v>-1.6056977900000002E-2</v>
      </c>
      <c r="L845">
        <v>-1.31030586E-2</v>
      </c>
      <c r="M845">
        <v>7.2133832000000004E-3</v>
      </c>
      <c r="N845">
        <v>1.21043456E-2</v>
      </c>
      <c r="O845" t="s">
        <v>1923</v>
      </c>
    </row>
    <row r="846" spans="1:15" x14ac:dyDescent="0.3">
      <c r="A846" s="70">
        <v>43125</v>
      </c>
      <c r="B846">
        <v>252.20950317379999</v>
      </c>
      <c r="C846">
        <v>102.4030761719</v>
      </c>
      <c r="D846">
        <v>40.209606170699999</v>
      </c>
      <c r="E846">
        <v>5.8443460464000001</v>
      </c>
      <c r="F846">
        <v>23.091159820600001</v>
      </c>
      <c r="G846">
        <v>127.9700012207</v>
      </c>
      <c r="H846" t="s">
        <v>1924</v>
      </c>
      <c r="I846">
        <v>4.2401659999999997E-4</v>
      </c>
      <c r="J846">
        <v>8.1753003000000005E-3</v>
      </c>
      <c r="K846">
        <v>-1.8011683300000001E-2</v>
      </c>
      <c r="L846">
        <v>2.3297253E-3</v>
      </c>
      <c r="M846">
        <v>8.4019166999999995E-3</v>
      </c>
      <c r="N846">
        <v>-6.6978489999999996E-3</v>
      </c>
      <c r="O846" t="s">
        <v>1925</v>
      </c>
    </row>
    <row r="847" spans="1:15" x14ac:dyDescent="0.3">
      <c r="A847" s="70">
        <v>43126</v>
      </c>
      <c r="B847">
        <v>255.12934875490001</v>
      </c>
      <c r="C847">
        <v>102.02331542970001</v>
      </c>
      <c r="D847">
        <v>40.303604126000003</v>
      </c>
      <c r="E847">
        <v>6.0169434546999998</v>
      </c>
      <c r="F847">
        <v>22.905120849599999</v>
      </c>
      <c r="G847">
        <v>128.07000732419999</v>
      </c>
      <c r="H847" t="s">
        <v>1926</v>
      </c>
      <c r="I847">
        <v>1.15105626E-2</v>
      </c>
      <c r="J847">
        <v>-3.7153831000000001E-3</v>
      </c>
      <c r="K847">
        <v>2.3349707999999999E-3</v>
      </c>
      <c r="L847">
        <v>2.9104692500000001E-2</v>
      </c>
      <c r="M847">
        <v>-8.0893491000000005E-3</v>
      </c>
      <c r="N847">
        <v>7.8117560000000004E-4</v>
      </c>
      <c r="O847" t="s">
        <v>1927</v>
      </c>
    </row>
    <row r="848" spans="1:15" x14ac:dyDescent="0.3">
      <c r="A848" s="70">
        <v>43129</v>
      </c>
      <c r="B848">
        <v>253.4380493164</v>
      </c>
      <c r="C848">
        <v>101.3134231567</v>
      </c>
      <c r="D848">
        <v>39.469383239700001</v>
      </c>
      <c r="E848">
        <v>6.1039838791000003</v>
      </c>
      <c r="F848">
        <v>22.561645507800002</v>
      </c>
      <c r="G848">
        <v>127.3499984741</v>
      </c>
      <c r="H848" t="s">
        <v>1928</v>
      </c>
      <c r="I848">
        <v>-6.6512547999999999E-3</v>
      </c>
      <c r="J848">
        <v>-6.9824583999999997E-3</v>
      </c>
      <c r="K848">
        <v>-2.0915633900000001E-2</v>
      </c>
      <c r="L848">
        <v>1.43622543E-2</v>
      </c>
      <c r="M848">
        <v>-1.5109140300000001E-2</v>
      </c>
      <c r="N848">
        <v>-5.6378571999999997E-3</v>
      </c>
      <c r="O848" t="s">
        <v>1929</v>
      </c>
    </row>
    <row r="849" spans="1:15" x14ac:dyDescent="0.3">
      <c r="A849" s="70">
        <v>43130</v>
      </c>
      <c r="B849">
        <v>250.8384399414</v>
      </c>
      <c r="C849">
        <v>100.7190704346</v>
      </c>
      <c r="D849">
        <v>39.236728668200001</v>
      </c>
      <c r="E849">
        <v>6.0018601417999999</v>
      </c>
      <c r="F849">
        <v>22.4829425812</v>
      </c>
      <c r="G849">
        <v>126.8000030518</v>
      </c>
      <c r="H849" t="s">
        <v>1930</v>
      </c>
      <c r="I849">
        <v>-1.03103455E-2</v>
      </c>
      <c r="J849">
        <v>-5.8837509E-3</v>
      </c>
      <c r="K849">
        <v>-5.9119995999999996E-3</v>
      </c>
      <c r="L849">
        <v>-1.6872208100000001E-2</v>
      </c>
      <c r="M849">
        <v>-3.4944489000000001E-3</v>
      </c>
      <c r="N849">
        <v>-4.3281233999999998E-3</v>
      </c>
      <c r="O849" t="s">
        <v>1931</v>
      </c>
    </row>
    <row r="850" spans="1:15" x14ac:dyDescent="0.3">
      <c r="A850" s="70">
        <v>43131</v>
      </c>
      <c r="B850">
        <v>250.96301269529999</v>
      </c>
      <c r="C850">
        <v>101.3134231567</v>
      </c>
      <c r="D850">
        <v>39.344829559300003</v>
      </c>
      <c r="E850">
        <v>6.0780210495000002</v>
      </c>
      <c r="F850">
        <v>22.8049430847</v>
      </c>
      <c r="G850">
        <v>127.6500015259</v>
      </c>
      <c r="H850" t="s">
        <v>1932</v>
      </c>
      <c r="I850">
        <v>4.9650219999999997E-4</v>
      </c>
      <c r="J850">
        <v>5.8837509E-3</v>
      </c>
      <c r="K850">
        <v>2.7513060999999998E-3</v>
      </c>
      <c r="L850">
        <v>1.26097129E-2</v>
      </c>
      <c r="M850">
        <v>1.42204002E-2</v>
      </c>
      <c r="N850">
        <v>6.6810895999999996E-3</v>
      </c>
      <c r="O850" t="s">
        <v>1933</v>
      </c>
    </row>
    <row r="851" spans="1:15" x14ac:dyDescent="0.3">
      <c r="A851" s="70">
        <v>43132</v>
      </c>
      <c r="B851">
        <v>250.67825317379999</v>
      </c>
      <c r="C851">
        <v>99.845123290999993</v>
      </c>
      <c r="D851">
        <v>39.427070617699997</v>
      </c>
      <c r="E851">
        <v>5.9469637870999996</v>
      </c>
      <c r="F851">
        <v>22.346975326500001</v>
      </c>
      <c r="G851">
        <v>128.07000732419999</v>
      </c>
      <c r="H851" t="s">
        <v>1934</v>
      </c>
      <c r="I851">
        <v>-1.1353114999999999E-3</v>
      </c>
      <c r="J851">
        <v>-1.4598693100000001E-2</v>
      </c>
      <c r="K851">
        <v>2.0880819000000002E-3</v>
      </c>
      <c r="L851">
        <v>-2.1798356299999998E-2</v>
      </c>
      <c r="M851">
        <v>-2.0286334699999999E-2</v>
      </c>
      <c r="N851">
        <v>3.2848909999999999E-3</v>
      </c>
      <c r="O851" t="s">
        <v>1935</v>
      </c>
    </row>
    <row r="852" spans="1:15" x14ac:dyDescent="0.3">
      <c r="A852" s="70">
        <v>43133</v>
      </c>
      <c r="B852">
        <v>245.22091674800001</v>
      </c>
      <c r="C852">
        <v>98.918617248499999</v>
      </c>
      <c r="D852">
        <v>37.716316223100002</v>
      </c>
      <c r="E852">
        <v>5.7743668556000003</v>
      </c>
      <c r="F852">
        <v>22.318355560299999</v>
      </c>
      <c r="G852">
        <v>126.38999938960001</v>
      </c>
      <c r="H852" t="s">
        <v>1936</v>
      </c>
      <c r="I852">
        <v>-2.2010751700000001E-2</v>
      </c>
      <c r="J852">
        <v>-9.3227542E-3</v>
      </c>
      <c r="K852">
        <v>-4.4359860000000001E-2</v>
      </c>
      <c r="L852">
        <v>-2.94521864E-2</v>
      </c>
      <c r="M852">
        <v>-1.2815206E-3</v>
      </c>
      <c r="N852">
        <v>-1.32046868E-2</v>
      </c>
      <c r="O852" t="s">
        <v>1937</v>
      </c>
    </row>
    <row r="853" spans="1:15" x14ac:dyDescent="0.3">
      <c r="A853" s="70">
        <v>43136</v>
      </c>
      <c r="B853">
        <v>234.96519470210001</v>
      </c>
      <c r="C853">
        <v>99.853347778300005</v>
      </c>
      <c r="D853">
        <v>36.774002075200002</v>
      </c>
      <c r="E853">
        <v>5.2842679023999999</v>
      </c>
      <c r="F853">
        <v>21.681507110599998</v>
      </c>
      <c r="G853">
        <v>126.7099990845</v>
      </c>
      <c r="H853" t="s">
        <v>1938</v>
      </c>
      <c r="I853">
        <v>-4.2722109699999997E-2</v>
      </c>
      <c r="J853">
        <v>9.4051233000000001E-3</v>
      </c>
      <c r="K853">
        <v>-2.5301661699999999E-2</v>
      </c>
      <c r="L853">
        <v>-8.8694528999999994E-2</v>
      </c>
      <c r="M853">
        <v>-2.8949768899999999E-2</v>
      </c>
      <c r="N853">
        <v>2.5286438E-3</v>
      </c>
      <c r="O853" t="s">
        <v>1939</v>
      </c>
    </row>
    <row r="854" spans="1:15" x14ac:dyDescent="0.3">
      <c r="A854" s="70">
        <v>43137</v>
      </c>
      <c r="B854">
        <v>239.59451293949999</v>
      </c>
      <c r="C854">
        <v>99.232963561999995</v>
      </c>
      <c r="D854">
        <v>38.310855865500002</v>
      </c>
      <c r="E854">
        <v>5.5780310631000001</v>
      </c>
      <c r="F854">
        <v>21.516933441199999</v>
      </c>
      <c r="G854">
        <v>125.37999725340001</v>
      </c>
      <c r="H854" t="s">
        <v>1940</v>
      </c>
      <c r="I854">
        <v>1.9510569500000002E-2</v>
      </c>
      <c r="J854">
        <v>-6.2323342999999996E-3</v>
      </c>
      <c r="K854">
        <v>4.0942168799999998E-2</v>
      </c>
      <c r="L854">
        <v>5.4101771999999999E-2</v>
      </c>
      <c r="M854">
        <v>-7.6194632999999996E-3</v>
      </c>
      <c r="N854">
        <v>-1.0551899599999999E-2</v>
      </c>
      <c r="O854" t="s">
        <v>1941</v>
      </c>
    </row>
    <row r="855" spans="1:15" x14ac:dyDescent="0.3">
      <c r="A855" s="70">
        <v>43138</v>
      </c>
      <c r="B855">
        <v>238.29470825199999</v>
      </c>
      <c r="C855">
        <v>98.289924621599994</v>
      </c>
      <c r="D855">
        <v>37.490737914999997</v>
      </c>
      <c r="E855">
        <v>5.6576519012000004</v>
      </c>
      <c r="F855">
        <v>21.660043716400001</v>
      </c>
      <c r="G855">
        <v>124.7900009155</v>
      </c>
      <c r="H855" t="s">
        <v>1942</v>
      </c>
      <c r="I855">
        <v>-5.4397873999999999E-3</v>
      </c>
      <c r="J855">
        <v>-9.5487274E-3</v>
      </c>
      <c r="K855">
        <v>-2.1639385399999999E-2</v>
      </c>
      <c r="L855">
        <v>1.41730897E-2</v>
      </c>
      <c r="M855">
        <v>6.6290328000000003E-3</v>
      </c>
      <c r="N855">
        <v>-4.7167720999999998E-3</v>
      </c>
      <c r="O855" t="s">
        <v>1943</v>
      </c>
    </row>
    <row r="856" spans="1:15" x14ac:dyDescent="0.3">
      <c r="A856" s="70">
        <v>43139</v>
      </c>
      <c r="B856">
        <v>229.35655212399999</v>
      </c>
      <c r="C856">
        <v>98.182380676299999</v>
      </c>
      <c r="D856">
        <v>36.459110260000003</v>
      </c>
      <c r="E856">
        <v>5.3787269591999998</v>
      </c>
      <c r="F856">
        <v>21.123367309599999</v>
      </c>
      <c r="G856">
        <v>124.9800033569</v>
      </c>
      <c r="H856" t="s">
        <v>1944</v>
      </c>
      <c r="I856">
        <v>-3.82303887E-2</v>
      </c>
      <c r="J856">
        <v>-1.0947493E-3</v>
      </c>
      <c r="K856">
        <v>-2.79025478E-2</v>
      </c>
      <c r="L856">
        <v>-5.0557226199999999E-2</v>
      </c>
      <c r="M856">
        <v>-2.5089376699999999E-2</v>
      </c>
      <c r="N856">
        <v>1.5214194999999999E-3</v>
      </c>
      <c r="O856" t="s">
        <v>1945</v>
      </c>
    </row>
    <row r="857" spans="1:15" x14ac:dyDescent="0.3">
      <c r="A857" s="70">
        <v>43140</v>
      </c>
      <c r="B857">
        <v>232.80183410640001</v>
      </c>
      <c r="C857">
        <v>97.561965942399993</v>
      </c>
      <c r="D857">
        <v>36.905052185099997</v>
      </c>
      <c r="E857">
        <v>5.7387585640000003</v>
      </c>
      <c r="F857">
        <v>21.509769439700001</v>
      </c>
      <c r="G857">
        <v>124.7699966431</v>
      </c>
      <c r="H857" t="s">
        <v>1946</v>
      </c>
      <c r="I857">
        <v>1.49098054E-2</v>
      </c>
      <c r="J857">
        <v>-6.3390521999999996E-3</v>
      </c>
      <c r="K857">
        <v>1.21570915E-2</v>
      </c>
      <c r="L857">
        <v>6.4791187400000005E-2</v>
      </c>
      <c r="M857">
        <v>1.8127341299999999E-2</v>
      </c>
      <c r="N857">
        <v>-1.6817358E-3</v>
      </c>
      <c r="O857" t="s">
        <v>1947</v>
      </c>
    </row>
    <row r="858" spans="1:15" x14ac:dyDescent="0.3">
      <c r="A858" s="70">
        <v>43143</v>
      </c>
      <c r="B858">
        <v>236.2204284668</v>
      </c>
      <c r="C858">
        <v>97.992156982400004</v>
      </c>
      <c r="D858">
        <v>38.391548156699997</v>
      </c>
      <c r="E858">
        <v>5.6386113166999996</v>
      </c>
      <c r="F858">
        <v>21.795997619600001</v>
      </c>
      <c r="G858">
        <v>125.37000274659999</v>
      </c>
      <c r="H858" t="s">
        <v>1948</v>
      </c>
      <c r="I858">
        <v>1.4577793699999999E-2</v>
      </c>
      <c r="J858">
        <v>4.3997204000000003E-3</v>
      </c>
      <c r="K858">
        <v>3.9488877999999998E-2</v>
      </c>
      <c r="L858">
        <v>-1.76050941E-2</v>
      </c>
      <c r="M858">
        <v>1.3219132999999999E-2</v>
      </c>
      <c r="N858">
        <v>4.7973714999999997E-3</v>
      </c>
      <c r="O858" t="s">
        <v>1949</v>
      </c>
    </row>
    <row r="859" spans="1:15" x14ac:dyDescent="0.3">
      <c r="A859" s="70">
        <v>43144</v>
      </c>
      <c r="B859">
        <v>236.8080291748</v>
      </c>
      <c r="C859">
        <v>98.430549621599994</v>
      </c>
      <c r="D859">
        <v>38.776145935099997</v>
      </c>
      <c r="E859">
        <v>5.7523603439000004</v>
      </c>
      <c r="F859">
        <v>21.967735290499999</v>
      </c>
      <c r="G859">
        <v>126.08000183110001</v>
      </c>
      <c r="H859" t="s">
        <v>1950</v>
      </c>
      <c r="I859">
        <v>2.4844213999999998E-3</v>
      </c>
      <c r="J859">
        <v>4.4637747999999996E-3</v>
      </c>
      <c r="K859">
        <v>9.9679268000000005E-3</v>
      </c>
      <c r="L859">
        <v>1.9972450400000001E-2</v>
      </c>
      <c r="M859">
        <v>7.8484417000000001E-3</v>
      </c>
      <c r="N859">
        <v>5.6472535999999999E-3</v>
      </c>
      <c r="O859" t="s">
        <v>1951</v>
      </c>
    </row>
    <row r="860" spans="1:15" x14ac:dyDescent="0.3">
      <c r="A860" s="70">
        <v>43145</v>
      </c>
      <c r="B860">
        <v>240.00399780270001</v>
      </c>
      <c r="C860">
        <v>97.338638305700002</v>
      </c>
      <c r="D860">
        <v>39.491073608400001</v>
      </c>
      <c r="E860">
        <v>5.9697132111000002</v>
      </c>
      <c r="F860">
        <v>21.660043716400001</v>
      </c>
      <c r="G860">
        <v>128.22999572750001</v>
      </c>
      <c r="H860" t="s">
        <v>1952</v>
      </c>
      <c r="I860">
        <v>1.3405771299999999E-2</v>
      </c>
      <c r="J860">
        <v>-1.1155204300000001E-2</v>
      </c>
      <c r="K860">
        <v>1.8269399700000001E-2</v>
      </c>
      <c r="L860">
        <v>3.7088622699999997E-2</v>
      </c>
      <c r="M860">
        <v>-1.4105539300000001E-2</v>
      </c>
      <c r="N860">
        <v>1.6908852500000002E-2</v>
      </c>
      <c r="O860" t="s">
        <v>1953</v>
      </c>
    </row>
    <row r="861" spans="1:15" x14ac:dyDescent="0.3">
      <c r="A861" s="70">
        <v>43146</v>
      </c>
      <c r="B861">
        <v>243.06646728519999</v>
      </c>
      <c r="C861">
        <v>97.669517517100005</v>
      </c>
      <c r="D861">
        <v>40.817123413099999</v>
      </c>
      <c r="E861">
        <v>6.0953311919999997</v>
      </c>
      <c r="F861">
        <v>22.253959655799999</v>
      </c>
      <c r="G861">
        <v>128.38000488279999</v>
      </c>
      <c r="H861" t="s">
        <v>1954</v>
      </c>
      <c r="I861">
        <v>1.26793531E-2</v>
      </c>
      <c r="J861">
        <v>3.3934943E-3</v>
      </c>
      <c r="K861">
        <v>3.3027023099999997E-2</v>
      </c>
      <c r="L861">
        <v>2.08242119E-2</v>
      </c>
      <c r="M861">
        <v>2.7050695E-2</v>
      </c>
      <c r="N861">
        <v>1.1691608000000001E-3</v>
      </c>
      <c r="O861" t="s">
        <v>1955</v>
      </c>
    </row>
    <row r="862" spans="1:15" x14ac:dyDescent="0.3">
      <c r="A862" s="70">
        <v>43147</v>
      </c>
      <c r="B862">
        <v>243.1376800537</v>
      </c>
      <c r="C862">
        <v>98.198905944800003</v>
      </c>
      <c r="D862">
        <v>40.6849899292</v>
      </c>
      <c r="E862">
        <v>6.0295529366</v>
      </c>
      <c r="F862">
        <v>22.504405975299999</v>
      </c>
      <c r="G862">
        <v>127.9599990845</v>
      </c>
      <c r="H862" t="s">
        <v>1956</v>
      </c>
      <c r="I862">
        <v>2.9293359999999998E-4</v>
      </c>
      <c r="J862">
        <v>5.4055646999999997E-3</v>
      </c>
      <c r="K862">
        <v>-3.2424582000000002E-3</v>
      </c>
      <c r="L862">
        <v>-1.0850231700000001E-2</v>
      </c>
      <c r="M862">
        <v>1.11911563E-2</v>
      </c>
      <c r="N862">
        <v>-3.2769460000000002E-3</v>
      </c>
      <c r="O862" t="s">
        <v>1957</v>
      </c>
    </row>
    <row r="863" spans="1:15" x14ac:dyDescent="0.3">
      <c r="A863" s="70">
        <v>43151</v>
      </c>
      <c r="B863">
        <v>241.6153717041</v>
      </c>
      <c r="C863">
        <v>97.768768310499993</v>
      </c>
      <c r="D863">
        <v>40.548141479500003</v>
      </c>
      <c r="E863">
        <v>6.1591267586000003</v>
      </c>
      <c r="F863">
        <v>22.060758590700001</v>
      </c>
      <c r="G863">
        <v>126.2399978638</v>
      </c>
      <c r="H863" t="s">
        <v>1958</v>
      </c>
      <c r="I863">
        <v>-6.2807788000000002E-3</v>
      </c>
      <c r="J863">
        <v>-4.3898905999999998E-3</v>
      </c>
      <c r="K863">
        <v>-3.3692799000000001E-3</v>
      </c>
      <c r="L863">
        <v>2.1262139400000001E-2</v>
      </c>
      <c r="M863">
        <v>-1.9910710299999999E-2</v>
      </c>
      <c r="N863">
        <v>-1.3532867800000001E-2</v>
      </c>
      <c r="O863" t="s">
        <v>1959</v>
      </c>
    </row>
    <row r="864" spans="1:15" x14ac:dyDescent="0.3">
      <c r="A864" s="70">
        <v>43152</v>
      </c>
      <c r="B864">
        <v>240.41354370120001</v>
      </c>
      <c r="C864">
        <v>96.5692901611</v>
      </c>
      <c r="D864">
        <v>40.364109039299997</v>
      </c>
      <c r="E864">
        <v>5.9719400405999998</v>
      </c>
      <c r="F864">
        <v>21.545553207400001</v>
      </c>
      <c r="G864">
        <v>125.6600036621</v>
      </c>
      <c r="H864" t="s">
        <v>1960</v>
      </c>
      <c r="I864">
        <v>-4.9865494E-3</v>
      </c>
      <c r="J864">
        <v>-1.2344400199999999E-2</v>
      </c>
      <c r="K864">
        <v>-4.5489466999999997E-3</v>
      </c>
      <c r="L864">
        <v>-3.0863168E-2</v>
      </c>
      <c r="M864">
        <v>-2.36309533E-2</v>
      </c>
      <c r="N864">
        <v>-4.6049641000000001E-3</v>
      </c>
      <c r="O864" t="s">
        <v>1961</v>
      </c>
    </row>
    <row r="865" spans="1:15" x14ac:dyDescent="0.3">
      <c r="A865" s="70">
        <v>43153</v>
      </c>
      <c r="B865">
        <v>240.72509765620001</v>
      </c>
      <c r="C865">
        <v>96.858863830600001</v>
      </c>
      <c r="D865">
        <v>40.701507568399997</v>
      </c>
      <c r="E865">
        <v>5.9914860724999999</v>
      </c>
      <c r="F865">
        <v>21.123367309599999</v>
      </c>
      <c r="G865">
        <v>126.3000030518</v>
      </c>
      <c r="H865" t="s">
        <v>1962</v>
      </c>
      <c r="I865">
        <v>1.2950695E-3</v>
      </c>
      <c r="J865">
        <v>2.9941234000000001E-3</v>
      </c>
      <c r="K865">
        <v>8.3241328E-3</v>
      </c>
      <c r="L865">
        <v>3.2676341000000002E-3</v>
      </c>
      <c r="M865">
        <v>-1.9789564400000001E-2</v>
      </c>
      <c r="N865">
        <v>5.0801774000000001E-3</v>
      </c>
      <c r="O865" t="s">
        <v>1963</v>
      </c>
    </row>
    <row r="866" spans="1:15" x14ac:dyDescent="0.3">
      <c r="A866" s="70">
        <v>43154</v>
      </c>
      <c r="B866">
        <v>244.5620727539</v>
      </c>
      <c r="C866">
        <v>97.719154357899995</v>
      </c>
      <c r="D866">
        <v>41.409362793</v>
      </c>
      <c r="E866">
        <v>6.0850152969</v>
      </c>
      <c r="F866">
        <v>21.710130691500002</v>
      </c>
      <c r="G866">
        <v>126.13999938960001</v>
      </c>
      <c r="H866" t="s">
        <v>1964</v>
      </c>
      <c r="I866">
        <v>1.5813544200000001E-2</v>
      </c>
      <c r="J866">
        <v>8.8426857000000001E-3</v>
      </c>
      <c r="K866">
        <v>1.7241876900000001E-2</v>
      </c>
      <c r="L866">
        <v>1.5489766699999999E-2</v>
      </c>
      <c r="M866">
        <v>2.73991206E-2</v>
      </c>
      <c r="N866">
        <v>-1.2676571E-3</v>
      </c>
      <c r="O866" t="s">
        <v>1965</v>
      </c>
    </row>
    <row r="867" spans="1:15" x14ac:dyDescent="0.3">
      <c r="A867" s="70">
        <v>43157</v>
      </c>
      <c r="B867">
        <v>247.40209960940001</v>
      </c>
      <c r="C867">
        <v>97.752250671400006</v>
      </c>
      <c r="D867">
        <v>42.228103637700002</v>
      </c>
      <c r="E867">
        <v>6.1010966300999998</v>
      </c>
      <c r="F867">
        <v>21.338039398199999</v>
      </c>
      <c r="G867">
        <v>126.4499969482</v>
      </c>
      <c r="H867" t="s">
        <v>1966</v>
      </c>
      <c r="I867">
        <v>1.15457936E-2</v>
      </c>
      <c r="J867">
        <v>3.386307E-4</v>
      </c>
      <c r="K867">
        <v>1.9578952699999999E-2</v>
      </c>
      <c r="L867">
        <v>2.6392900999999999E-3</v>
      </c>
      <c r="M867">
        <v>-1.72876366E-2</v>
      </c>
      <c r="N867">
        <v>2.4545525999999998E-3</v>
      </c>
      <c r="O867" t="s">
        <v>1967</v>
      </c>
    </row>
    <row r="868" spans="1:15" x14ac:dyDescent="0.3">
      <c r="A868" s="70">
        <v>43158</v>
      </c>
      <c r="B868">
        <v>244.31286621090001</v>
      </c>
      <c r="C868">
        <v>97.611579895000006</v>
      </c>
      <c r="D868">
        <v>42.091251373299997</v>
      </c>
      <c r="E868">
        <v>6.0882315636</v>
      </c>
      <c r="F868">
        <v>20.872920990000001</v>
      </c>
      <c r="G868">
        <v>125.12999725340001</v>
      </c>
      <c r="H868" t="s">
        <v>1968</v>
      </c>
      <c r="I868">
        <v>-1.2565304100000001E-2</v>
      </c>
      <c r="J868">
        <v>-1.4400904999999999E-3</v>
      </c>
      <c r="K868">
        <v>-3.2460491E-3</v>
      </c>
      <c r="L868">
        <v>-2.1108745000000002E-3</v>
      </c>
      <c r="M868">
        <v>-2.20386947E-2</v>
      </c>
      <c r="N868">
        <v>-1.04937741E-2</v>
      </c>
      <c r="O868" t="s">
        <v>1969</v>
      </c>
    </row>
    <row r="869" spans="1:15" x14ac:dyDescent="0.3">
      <c r="A869" s="70">
        <v>43159</v>
      </c>
      <c r="B869">
        <v>241.837890625</v>
      </c>
      <c r="C869">
        <v>98.2320480347</v>
      </c>
      <c r="D869">
        <v>42.027553558299999</v>
      </c>
      <c r="E869">
        <v>5.9877748489</v>
      </c>
      <c r="F869">
        <v>20.500825882000001</v>
      </c>
      <c r="G869">
        <v>125</v>
      </c>
      <c r="H869" t="s">
        <v>1970</v>
      </c>
      <c r="I869">
        <v>-1.01820143E-2</v>
      </c>
      <c r="J869">
        <v>6.3363839999999996E-3</v>
      </c>
      <c r="K869">
        <v>-1.5144729000000001E-3</v>
      </c>
      <c r="L869">
        <v>-1.6637790400000001E-2</v>
      </c>
      <c r="M869">
        <v>-1.7987500199999999E-2</v>
      </c>
      <c r="N869">
        <v>-1.0394376E-3</v>
      </c>
      <c r="O869" t="s">
        <v>1971</v>
      </c>
    </row>
    <row r="870" spans="1:15" x14ac:dyDescent="0.3">
      <c r="A870" s="70">
        <v>43160</v>
      </c>
      <c r="B870">
        <v>238.3214263916</v>
      </c>
      <c r="C870">
        <v>98.902618408199999</v>
      </c>
      <c r="D870">
        <v>41.291381835899998</v>
      </c>
      <c r="E870">
        <v>5.7455425262000004</v>
      </c>
      <c r="F870">
        <v>20.207452774</v>
      </c>
      <c r="G870">
        <v>124.7200012207</v>
      </c>
      <c r="H870" t="s">
        <v>1972</v>
      </c>
      <c r="I870">
        <v>-1.46473347E-2</v>
      </c>
      <c r="J870">
        <v>6.8031966999999999E-3</v>
      </c>
      <c r="K870">
        <v>-1.76716344E-2</v>
      </c>
      <c r="L870">
        <v>-4.1295524100000001E-2</v>
      </c>
      <c r="M870">
        <v>-1.4413686699999999E-2</v>
      </c>
      <c r="N870">
        <v>-2.2425027999999998E-3</v>
      </c>
      <c r="O870" t="s">
        <v>1973</v>
      </c>
    </row>
    <row r="871" spans="1:15" x14ac:dyDescent="0.3">
      <c r="A871" s="70">
        <v>43161</v>
      </c>
      <c r="B871">
        <v>239.55000305179999</v>
      </c>
      <c r="C871">
        <v>98.098548889200003</v>
      </c>
      <c r="D871">
        <v>41.5768928528</v>
      </c>
      <c r="E871">
        <v>5.8526792525999998</v>
      </c>
      <c r="F871">
        <v>19.842514038099999</v>
      </c>
      <c r="G871">
        <v>125.38999938960001</v>
      </c>
      <c r="H871" t="s">
        <v>1974</v>
      </c>
      <c r="I871">
        <v>5.1418825000000001E-3</v>
      </c>
      <c r="J871">
        <v>-8.1631393000000003E-3</v>
      </c>
      <c r="K871">
        <v>6.8907467000000003E-3</v>
      </c>
      <c r="L871">
        <v>1.8475206899999999E-2</v>
      </c>
      <c r="M871">
        <v>-1.82246761E-2</v>
      </c>
      <c r="N871">
        <v>5.3576407999999997E-3</v>
      </c>
      <c r="O871" t="s">
        <v>1975</v>
      </c>
    </row>
    <row r="872" spans="1:15" x14ac:dyDescent="0.3">
      <c r="A872" s="70">
        <v>43164</v>
      </c>
      <c r="B872">
        <v>242.31867980960001</v>
      </c>
      <c r="C872">
        <v>97.833297729500003</v>
      </c>
      <c r="D872">
        <v>41.7208213806</v>
      </c>
      <c r="E872">
        <v>5.8306589126999997</v>
      </c>
      <c r="F872">
        <v>20.264699935900001</v>
      </c>
      <c r="G872">
        <v>125.1800003052</v>
      </c>
      <c r="H872" t="s">
        <v>1976</v>
      </c>
      <c r="I872">
        <v>1.14915425E-2</v>
      </c>
      <c r="J872">
        <v>-2.7075875999999998E-3</v>
      </c>
      <c r="K872">
        <v>3.4557652E-3</v>
      </c>
      <c r="L872">
        <v>-3.7695332999999999E-3</v>
      </c>
      <c r="M872">
        <v>2.10536435E-2</v>
      </c>
      <c r="N872">
        <v>-1.6761714000000001E-3</v>
      </c>
      <c r="O872" t="s">
        <v>1977</v>
      </c>
    </row>
    <row r="873" spans="1:15" x14ac:dyDescent="0.3">
      <c r="A873" s="70">
        <v>43165</v>
      </c>
      <c r="B873">
        <v>242.93299865719999</v>
      </c>
      <c r="C873">
        <v>97.924484252900001</v>
      </c>
      <c r="D873">
        <v>41.685424804699998</v>
      </c>
      <c r="E873">
        <v>5.9917340278999998</v>
      </c>
      <c r="F873">
        <v>19.806737899800002</v>
      </c>
      <c r="G873">
        <v>126.5299987793</v>
      </c>
      <c r="H873" t="s">
        <v>1978</v>
      </c>
      <c r="I873">
        <v>2.5319611000000001E-3</v>
      </c>
      <c r="J873">
        <v>9.3162609999999999E-4</v>
      </c>
      <c r="K873">
        <v>-8.4877520000000003E-4</v>
      </c>
      <c r="L873">
        <v>2.7250842300000001E-2</v>
      </c>
      <c r="M873">
        <v>-2.28582752E-2</v>
      </c>
      <c r="N873">
        <v>1.07267206E-2</v>
      </c>
      <c r="O873" t="s">
        <v>1979</v>
      </c>
    </row>
    <row r="874" spans="1:15" x14ac:dyDescent="0.3">
      <c r="A874" s="70">
        <v>43166</v>
      </c>
      <c r="B874">
        <v>242.84391784670001</v>
      </c>
      <c r="C874">
        <v>97.816802978499993</v>
      </c>
      <c r="D874">
        <v>41.298469543499998</v>
      </c>
      <c r="E874">
        <v>5.9838151931999999</v>
      </c>
      <c r="F874">
        <v>19.7638072968</v>
      </c>
      <c r="G874">
        <v>125.7200012207</v>
      </c>
      <c r="H874" t="s">
        <v>1980</v>
      </c>
      <c r="I874">
        <v>-3.6675610000000002E-4</v>
      </c>
      <c r="J874">
        <v>-1.1002409E-3</v>
      </c>
      <c r="K874">
        <v>-9.3261004000000005E-3</v>
      </c>
      <c r="L874">
        <v>-1.3225006999999999E-3</v>
      </c>
      <c r="M874">
        <v>-2.1698271000000001E-3</v>
      </c>
      <c r="N874">
        <v>-6.4222029E-3</v>
      </c>
      <c r="O874" t="s">
        <v>1981</v>
      </c>
    </row>
    <row r="875" spans="1:15" x14ac:dyDescent="0.3">
      <c r="A875" s="70">
        <v>43167</v>
      </c>
      <c r="B875">
        <v>244.0191192627</v>
      </c>
      <c r="C875">
        <v>98.380393981899999</v>
      </c>
      <c r="D875">
        <v>41.749130248999997</v>
      </c>
      <c r="E875">
        <v>5.9674844741999999</v>
      </c>
      <c r="F875">
        <v>20.170553207400001</v>
      </c>
      <c r="G875">
        <v>125.41999816889999</v>
      </c>
      <c r="H875" t="s">
        <v>1982</v>
      </c>
      <c r="I875">
        <v>4.8276563000000002E-3</v>
      </c>
      <c r="J875">
        <v>5.7451641999999997E-3</v>
      </c>
      <c r="K875">
        <v>1.0853176500000001E-2</v>
      </c>
      <c r="L875">
        <v>-2.7328792000000002E-3</v>
      </c>
      <c r="M875">
        <v>2.0371428099999998E-2</v>
      </c>
      <c r="N875">
        <v>-2.3891311000000001E-3</v>
      </c>
      <c r="O875" t="s">
        <v>1983</v>
      </c>
    </row>
    <row r="876" spans="1:15" x14ac:dyDescent="0.3">
      <c r="A876" s="70">
        <v>43168</v>
      </c>
      <c r="B876">
        <v>248.26557922360001</v>
      </c>
      <c r="C876">
        <v>97.733879089400006</v>
      </c>
      <c r="D876">
        <v>42.4664230347</v>
      </c>
      <c r="E876">
        <v>6.0701675415</v>
      </c>
      <c r="F876">
        <v>20.0034980774</v>
      </c>
      <c r="G876">
        <v>125.5400009155</v>
      </c>
      <c r="H876" t="s">
        <v>1984</v>
      </c>
      <c r="I876">
        <v>1.7252477299999999E-2</v>
      </c>
      <c r="J876">
        <v>-6.5932706000000002E-3</v>
      </c>
      <c r="K876">
        <v>1.7035098700000001E-2</v>
      </c>
      <c r="L876">
        <v>1.7060728800000001E-2</v>
      </c>
      <c r="M876">
        <v>-8.3166166999999996E-3</v>
      </c>
      <c r="N876">
        <v>9.5634970000000002E-4</v>
      </c>
      <c r="O876" t="s">
        <v>1985</v>
      </c>
    </row>
    <row r="877" spans="1:15" x14ac:dyDescent="0.3">
      <c r="A877" s="70">
        <v>43171</v>
      </c>
      <c r="B877">
        <v>247.95407104489999</v>
      </c>
      <c r="C877">
        <v>98.297500610399993</v>
      </c>
      <c r="D877">
        <v>42.876964569099997</v>
      </c>
      <c r="E877">
        <v>6.1797780991</v>
      </c>
      <c r="F877">
        <v>20.257715225199998</v>
      </c>
      <c r="G877">
        <v>125.5400009155</v>
      </c>
      <c r="H877" t="s">
        <v>1986</v>
      </c>
      <c r="I877">
        <v>-1.2555254999999999E-3</v>
      </c>
      <c r="J877">
        <v>5.7503351999999997E-3</v>
      </c>
      <c r="K877">
        <v>9.6210079000000007E-3</v>
      </c>
      <c r="L877">
        <v>1.7896158299999999E-2</v>
      </c>
      <c r="M877">
        <v>1.26285576E-2</v>
      </c>
      <c r="N877">
        <v>0</v>
      </c>
      <c r="O877" t="s">
        <v>1987</v>
      </c>
    </row>
    <row r="878" spans="1:15" x14ac:dyDescent="0.3">
      <c r="A878" s="70">
        <v>43172</v>
      </c>
      <c r="B878">
        <v>246.3515472412</v>
      </c>
      <c r="C878">
        <v>98.7948760986</v>
      </c>
      <c r="D878">
        <v>42.464057922400002</v>
      </c>
      <c r="E878">
        <v>6.1290569305</v>
      </c>
      <c r="F878">
        <v>20.1632919312</v>
      </c>
      <c r="G878">
        <v>125.7799987793</v>
      </c>
      <c r="H878" t="s">
        <v>1988</v>
      </c>
      <c r="I878">
        <v>-6.4839620000000002E-3</v>
      </c>
      <c r="J878">
        <v>5.0471413999999999E-3</v>
      </c>
      <c r="K878">
        <v>-9.6767030999999996E-3</v>
      </c>
      <c r="L878">
        <v>-8.2414713000000007E-3</v>
      </c>
      <c r="M878">
        <v>-4.6719997000000003E-3</v>
      </c>
      <c r="N878">
        <v>1.9098991999999999E-3</v>
      </c>
      <c r="O878" t="s">
        <v>1989</v>
      </c>
    </row>
    <row r="879" spans="1:15" x14ac:dyDescent="0.3">
      <c r="A879" s="70">
        <v>43173</v>
      </c>
      <c r="B879">
        <v>245.08738708499999</v>
      </c>
      <c r="C879">
        <v>99.665168762199997</v>
      </c>
      <c r="D879">
        <v>42.103050231899999</v>
      </c>
      <c r="E879">
        <v>6.1545414924999999</v>
      </c>
      <c r="F879">
        <v>20.2867717743</v>
      </c>
      <c r="G879">
        <v>125.6999969482</v>
      </c>
      <c r="H879" t="s">
        <v>1990</v>
      </c>
      <c r="I879">
        <v>-5.1447406999999999E-3</v>
      </c>
      <c r="J879">
        <v>8.7705134000000008E-3</v>
      </c>
      <c r="K879">
        <v>-8.5378321E-3</v>
      </c>
      <c r="L879">
        <v>4.1493702000000004E-3</v>
      </c>
      <c r="M879">
        <v>6.1053167999999998E-3</v>
      </c>
      <c r="N879">
        <v>-6.3624809999999999E-4</v>
      </c>
      <c r="O879" t="s">
        <v>1991</v>
      </c>
    </row>
    <row r="880" spans="1:15" x14ac:dyDescent="0.3">
      <c r="A880" s="70">
        <v>43174</v>
      </c>
      <c r="B880">
        <v>244.82025146480001</v>
      </c>
      <c r="C880">
        <v>99.665168762199997</v>
      </c>
      <c r="D880">
        <v>42.152606964100002</v>
      </c>
      <c r="E880">
        <v>6.1693882942</v>
      </c>
      <c r="F880">
        <v>20.2213993073</v>
      </c>
      <c r="G880">
        <v>124.9000015259</v>
      </c>
      <c r="H880" t="s">
        <v>1992</v>
      </c>
      <c r="I880">
        <v>-1.0905551E-3</v>
      </c>
      <c r="J880">
        <v>0</v>
      </c>
      <c r="K880">
        <v>1.1763421E-3</v>
      </c>
      <c r="L880">
        <v>2.4094276999999998E-3</v>
      </c>
      <c r="M880">
        <v>-3.2276216000000002E-3</v>
      </c>
      <c r="N880">
        <v>-6.3846620000000001E-3</v>
      </c>
      <c r="O880" t="s">
        <v>1993</v>
      </c>
    </row>
    <row r="881" spans="1:15" x14ac:dyDescent="0.3">
      <c r="A881" s="70">
        <v>43175</v>
      </c>
      <c r="B881">
        <v>245.08576965329999</v>
      </c>
      <c r="C881">
        <v>99.308769226099997</v>
      </c>
      <c r="D881">
        <v>42.0039520264</v>
      </c>
      <c r="E881">
        <v>6.1975936889999996</v>
      </c>
      <c r="F881">
        <v>20.424779892</v>
      </c>
      <c r="G881">
        <v>124.5999984741</v>
      </c>
      <c r="H881" t="s">
        <v>1994</v>
      </c>
      <c r="I881">
        <v>1.0839557E-3</v>
      </c>
      <c r="J881">
        <v>-3.5823779000000002E-3</v>
      </c>
      <c r="K881">
        <v>-3.5328224999999999E-3</v>
      </c>
      <c r="L881">
        <v>4.5614109999999996E-3</v>
      </c>
      <c r="M881">
        <v>1.0007449E-2</v>
      </c>
      <c r="N881">
        <v>-2.4048352000000002E-3</v>
      </c>
      <c r="O881" t="s">
        <v>1995</v>
      </c>
    </row>
    <row r="882" spans="1:15" x14ac:dyDescent="0.3">
      <c r="A882" s="70">
        <v>43178</v>
      </c>
      <c r="B882">
        <v>241.7696838379</v>
      </c>
      <c r="C882">
        <v>98.993774414100002</v>
      </c>
      <c r="D882">
        <v>41.362171173100002</v>
      </c>
      <c r="E882">
        <v>5.9630317687999996</v>
      </c>
      <c r="F882">
        <v>19.909070968599998</v>
      </c>
      <c r="G882">
        <v>124.87000274659999</v>
      </c>
      <c r="H882" t="s">
        <v>1996</v>
      </c>
      <c r="I882">
        <v>-1.3622676199999999E-2</v>
      </c>
      <c r="J882">
        <v>-3.1769140999999999E-3</v>
      </c>
      <c r="K882">
        <v>-1.53969864E-2</v>
      </c>
      <c r="L882">
        <v>-3.8582064300000003E-2</v>
      </c>
      <c r="M882">
        <v>-2.5573408799999999E-2</v>
      </c>
      <c r="N882">
        <v>2.164624E-3</v>
      </c>
      <c r="O882" t="s">
        <v>1997</v>
      </c>
    </row>
    <row r="883" spans="1:15" x14ac:dyDescent="0.3">
      <c r="A883" s="70">
        <v>43179</v>
      </c>
      <c r="B883">
        <v>242.18083190920001</v>
      </c>
      <c r="C883">
        <v>98.595916747999993</v>
      </c>
      <c r="D883">
        <v>41.348018646200003</v>
      </c>
      <c r="E883">
        <v>6.1753253936999997</v>
      </c>
      <c r="F883">
        <v>19.8001194</v>
      </c>
      <c r="G883">
        <v>124.3099975586</v>
      </c>
      <c r="H883" t="s">
        <v>1998</v>
      </c>
      <c r="I883">
        <v>1.6991331000000001E-3</v>
      </c>
      <c r="J883">
        <v>-4.0271150000000004E-3</v>
      </c>
      <c r="K883">
        <v>-3.4221970000000002E-4</v>
      </c>
      <c r="L883">
        <v>3.4982538700000003E-2</v>
      </c>
      <c r="M883">
        <v>-5.4874874999999998E-3</v>
      </c>
      <c r="N883">
        <v>-4.4947920000000001E-3</v>
      </c>
      <c r="O883" t="s">
        <v>1999</v>
      </c>
    </row>
    <row r="884" spans="1:15" x14ac:dyDescent="0.3">
      <c r="A884" s="70">
        <v>43180</v>
      </c>
      <c r="B884">
        <v>241.7160949707</v>
      </c>
      <c r="C884">
        <v>98.703636169399999</v>
      </c>
      <c r="D884">
        <v>40.411296844500001</v>
      </c>
      <c r="E884">
        <v>6.1500887870999996</v>
      </c>
      <c r="F884">
        <v>19.771068573000001</v>
      </c>
      <c r="G884">
        <v>126.4800033569</v>
      </c>
      <c r="H884" t="s">
        <v>2000</v>
      </c>
      <c r="I884">
        <v>-1.9208102000000001E-3</v>
      </c>
      <c r="J884">
        <v>1.0919378999999999E-3</v>
      </c>
      <c r="K884">
        <v>-2.2915132899999999E-2</v>
      </c>
      <c r="L884">
        <v>-4.0950578000000003E-3</v>
      </c>
      <c r="M884">
        <v>-1.468282E-3</v>
      </c>
      <c r="N884">
        <v>1.73057933E-2</v>
      </c>
      <c r="O884" t="s">
        <v>2001</v>
      </c>
    </row>
    <row r="885" spans="1:15" x14ac:dyDescent="0.3">
      <c r="A885" s="70">
        <v>43181</v>
      </c>
      <c r="B885">
        <v>235.6738433838</v>
      </c>
      <c r="C885">
        <v>99.681732177699999</v>
      </c>
      <c r="D885">
        <v>39.840293884300003</v>
      </c>
      <c r="E885">
        <v>5.9840617180000004</v>
      </c>
      <c r="F885">
        <v>19.843696594200001</v>
      </c>
      <c r="G885">
        <v>125.9800033569</v>
      </c>
      <c r="H885" t="s">
        <v>2002</v>
      </c>
      <c r="I885">
        <v>-2.5315046599999998E-2</v>
      </c>
      <c r="J885">
        <v>9.8606458999999994E-3</v>
      </c>
      <c r="K885">
        <v>-1.4230561399999999E-2</v>
      </c>
      <c r="L885">
        <v>-2.73669642E-2</v>
      </c>
      <c r="M885">
        <v>3.6667188000000001E-3</v>
      </c>
      <c r="N885">
        <v>-3.9610286000000003E-3</v>
      </c>
      <c r="O885" t="s">
        <v>2003</v>
      </c>
    </row>
    <row r="886" spans="1:15" x14ac:dyDescent="0.3">
      <c r="A886" s="70">
        <v>43182</v>
      </c>
      <c r="B886">
        <v>230.6505432129</v>
      </c>
      <c r="C886">
        <v>99.607131957999997</v>
      </c>
      <c r="D886">
        <v>38.917720794700003</v>
      </c>
      <c r="E886">
        <v>5.7643475533000004</v>
      </c>
      <c r="F886">
        <v>19.705696106000001</v>
      </c>
      <c r="G886">
        <v>127.61000061039999</v>
      </c>
      <c r="H886" t="s">
        <v>2004</v>
      </c>
      <c r="I886">
        <v>-2.1545064499999999E-2</v>
      </c>
      <c r="J886">
        <v>-7.4866419999999997E-4</v>
      </c>
      <c r="K886">
        <v>-2.3429115E-2</v>
      </c>
      <c r="L886">
        <v>-3.7407580900000001E-2</v>
      </c>
      <c r="M886">
        <v>-6.9786683999999996E-3</v>
      </c>
      <c r="N886">
        <v>1.28555517E-2</v>
      </c>
      <c r="O886" t="s">
        <v>2005</v>
      </c>
    </row>
    <row r="887" spans="1:15" x14ac:dyDescent="0.3">
      <c r="A887" s="70">
        <v>43185</v>
      </c>
      <c r="B887">
        <v>236.9609222412</v>
      </c>
      <c r="C887">
        <v>99.225830078100003</v>
      </c>
      <c r="D887">
        <v>40.765209198000001</v>
      </c>
      <c r="E887">
        <v>6.0491380691999996</v>
      </c>
      <c r="F887">
        <v>19.9381256104</v>
      </c>
      <c r="G887">
        <v>128.2799987793</v>
      </c>
      <c r="H887" t="s">
        <v>2006</v>
      </c>
      <c r="I887">
        <v>2.69914773E-2</v>
      </c>
      <c r="J887">
        <v>-3.8354038000000001E-3</v>
      </c>
      <c r="K887">
        <v>4.6379307600000003E-2</v>
      </c>
      <c r="L887">
        <v>4.8223820399999999E-2</v>
      </c>
      <c r="M887">
        <v>1.17260222E-2</v>
      </c>
      <c r="N887">
        <v>5.2366228000000001E-3</v>
      </c>
      <c r="O887" t="s">
        <v>2007</v>
      </c>
    </row>
    <row r="888" spans="1:15" x14ac:dyDescent="0.3">
      <c r="A888" s="70">
        <v>43186</v>
      </c>
      <c r="B888">
        <v>232.9298400879</v>
      </c>
      <c r="C888">
        <v>100.2867965698</v>
      </c>
      <c r="D888">
        <v>39.719955444299998</v>
      </c>
      <c r="E888">
        <v>5.5800123214999999</v>
      </c>
      <c r="F888">
        <v>20.264980316199999</v>
      </c>
      <c r="G888">
        <v>127.4899978638</v>
      </c>
      <c r="H888" t="s">
        <v>2008</v>
      </c>
      <c r="I888">
        <v>-1.7157949799999999E-2</v>
      </c>
      <c r="J888">
        <v>1.0635682699999999E-2</v>
      </c>
      <c r="K888">
        <v>-2.5975284500000001E-2</v>
      </c>
      <c r="L888">
        <v>-8.07248094E-2</v>
      </c>
      <c r="M888">
        <v>1.62605301E-2</v>
      </c>
      <c r="N888">
        <v>-6.1774519000000003E-3</v>
      </c>
      <c r="O888" t="s">
        <v>2009</v>
      </c>
    </row>
    <row r="889" spans="1:15" x14ac:dyDescent="0.3">
      <c r="A889" s="70">
        <v>43187</v>
      </c>
      <c r="B889">
        <v>232.24156188960001</v>
      </c>
      <c r="C889">
        <v>100.55205535890001</v>
      </c>
      <c r="D889">
        <v>39.281078338599997</v>
      </c>
      <c r="E889">
        <v>5.4768347740000003</v>
      </c>
      <c r="F889">
        <v>20.461095809900002</v>
      </c>
      <c r="G889">
        <v>125.7300033569</v>
      </c>
      <c r="H889" t="s">
        <v>2010</v>
      </c>
      <c r="I889">
        <v>-2.9592477000000002E-3</v>
      </c>
      <c r="J889">
        <v>2.6415102999999998E-3</v>
      </c>
      <c r="K889">
        <v>-1.1110781700000001E-2</v>
      </c>
      <c r="L889">
        <v>-1.8663646400000001E-2</v>
      </c>
      <c r="M889">
        <v>9.6310289999999993E-3</v>
      </c>
      <c r="N889">
        <v>-1.3901136099999999E-2</v>
      </c>
      <c r="O889" t="s">
        <v>2011</v>
      </c>
    </row>
    <row r="890" spans="1:15" x14ac:dyDescent="0.3">
      <c r="A890" s="70">
        <v>43188</v>
      </c>
      <c r="B890">
        <v>235.20903015139999</v>
      </c>
      <c r="C890">
        <v>101.0410995483</v>
      </c>
      <c r="D890">
        <v>39.587821960399999</v>
      </c>
      <c r="E890">
        <v>5.7302007675000004</v>
      </c>
      <c r="F890">
        <v>20.548257827800001</v>
      </c>
      <c r="G890">
        <v>125.7900009155</v>
      </c>
      <c r="H890" t="s">
        <v>2012</v>
      </c>
      <c r="I890">
        <v>1.26965638E-2</v>
      </c>
      <c r="J890">
        <v>4.8518030999999996E-3</v>
      </c>
      <c r="K890">
        <v>7.7786089999999997E-3</v>
      </c>
      <c r="L890">
        <v>4.5223230000000003E-2</v>
      </c>
      <c r="M890">
        <v>4.2508423999999996E-3</v>
      </c>
      <c r="N890">
        <v>4.7707979999999999E-4</v>
      </c>
      <c r="O890" t="s">
        <v>2013</v>
      </c>
    </row>
    <row r="891" spans="1:15" x14ac:dyDescent="0.3">
      <c r="A891" s="70">
        <v>43192</v>
      </c>
      <c r="B891">
        <v>230.1321258545</v>
      </c>
      <c r="C891">
        <v>101.2405166626</v>
      </c>
      <c r="D891">
        <v>39.328277587899997</v>
      </c>
      <c r="E891">
        <v>5.4694123267999997</v>
      </c>
      <c r="F891">
        <v>20.3811969757</v>
      </c>
      <c r="G891">
        <v>127.2600021362</v>
      </c>
      <c r="H891" t="s">
        <v>2014</v>
      </c>
      <c r="I891">
        <v>-2.1821004599999999E-2</v>
      </c>
      <c r="J891">
        <v>1.9716787E-3</v>
      </c>
      <c r="K891">
        <v>-6.5777531E-3</v>
      </c>
      <c r="L891">
        <v>-4.6579393099999998E-2</v>
      </c>
      <c r="M891">
        <v>-8.1634011999999999E-3</v>
      </c>
      <c r="N891">
        <v>1.1618397500000001E-2</v>
      </c>
      <c r="O891" t="s">
        <v>2015</v>
      </c>
    </row>
    <row r="892" spans="1:15" x14ac:dyDescent="0.3">
      <c r="A892" s="70">
        <v>43193</v>
      </c>
      <c r="B892">
        <v>233.08172607419999</v>
      </c>
      <c r="C892">
        <v>100.4596481323</v>
      </c>
      <c r="D892">
        <v>39.7317466736</v>
      </c>
      <c r="E892">
        <v>5.5758051872000003</v>
      </c>
      <c r="F892">
        <v>20.359405517599999</v>
      </c>
      <c r="G892">
        <v>126.3000030518</v>
      </c>
      <c r="H892" t="s">
        <v>2016</v>
      </c>
      <c r="I892">
        <v>1.27355435E-2</v>
      </c>
      <c r="J892">
        <v>-7.7429033000000003E-3</v>
      </c>
      <c r="K892">
        <v>1.0206740799999999E-2</v>
      </c>
      <c r="L892">
        <v>1.9265560099999999E-2</v>
      </c>
      <c r="M892">
        <v>-1.0697662000000001E-3</v>
      </c>
      <c r="N892">
        <v>-7.5722011000000002E-3</v>
      </c>
      <c r="O892" t="s">
        <v>2017</v>
      </c>
    </row>
    <row r="893" spans="1:15" x14ac:dyDescent="0.3">
      <c r="A893" s="70">
        <v>43194</v>
      </c>
      <c r="B893">
        <v>235.57550048830001</v>
      </c>
      <c r="C893">
        <v>100.2520065308</v>
      </c>
      <c r="D893">
        <v>40.491516113300001</v>
      </c>
      <c r="E893">
        <v>5.5978274345000001</v>
      </c>
      <c r="F893">
        <v>20.2286586761</v>
      </c>
      <c r="G893">
        <v>126.4499969482</v>
      </c>
      <c r="H893" t="s">
        <v>2018</v>
      </c>
      <c r="I893">
        <v>1.06423109E-2</v>
      </c>
      <c r="J893">
        <v>-2.0690545E-3</v>
      </c>
      <c r="K893">
        <v>1.8941941E-2</v>
      </c>
      <c r="L893">
        <v>3.9418292000000001E-3</v>
      </c>
      <c r="M893">
        <v>-6.4426474000000003E-3</v>
      </c>
      <c r="N893">
        <v>1.1868955E-3</v>
      </c>
      <c r="O893" t="s">
        <v>2019</v>
      </c>
    </row>
    <row r="894" spans="1:15" x14ac:dyDescent="0.3">
      <c r="A894" s="70">
        <v>43195</v>
      </c>
      <c r="B894">
        <v>237.4347076416</v>
      </c>
      <c r="C894">
        <v>99.504402160599994</v>
      </c>
      <c r="D894">
        <v>40.772285461400003</v>
      </c>
      <c r="E894">
        <v>5.4775772094999997</v>
      </c>
      <c r="F894">
        <v>20.3376140594</v>
      </c>
      <c r="G894">
        <v>125.8000030518</v>
      </c>
      <c r="H894" t="s">
        <v>2020</v>
      </c>
      <c r="I894">
        <v>7.8612118999999998E-3</v>
      </c>
      <c r="J894">
        <v>-7.4851952000000001E-3</v>
      </c>
      <c r="K894">
        <v>6.9100992000000003E-3</v>
      </c>
      <c r="L894">
        <v>-2.1715676199999999E-2</v>
      </c>
      <c r="M894">
        <v>5.3717356000000001E-3</v>
      </c>
      <c r="N894">
        <v>-5.1535805000000002E-3</v>
      </c>
      <c r="O894" t="s">
        <v>2021</v>
      </c>
    </row>
    <row r="895" spans="1:15" x14ac:dyDescent="0.3">
      <c r="A895" s="70">
        <v>43196</v>
      </c>
      <c r="B895">
        <v>232.14323425289999</v>
      </c>
      <c r="C895">
        <v>100.59256744379999</v>
      </c>
      <c r="D895">
        <v>39.729389190699997</v>
      </c>
      <c r="E895">
        <v>5.3011598587000002</v>
      </c>
      <c r="F895">
        <v>20.2867717743</v>
      </c>
      <c r="G895">
        <v>126.38999938960001</v>
      </c>
      <c r="H895" t="s">
        <v>2022</v>
      </c>
      <c r="I895">
        <v>-2.2538100299999999E-2</v>
      </c>
      <c r="J895">
        <v>1.08764867E-2</v>
      </c>
      <c r="K895">
        <v>-2.5911376999999999E-2</v>
      </c>
      <c r="L895">
        <v>-3.27372503E-2</v>
      </c>
      <c r="M895">
        <v>-2.5030439999999998E-3</v>
      </c>
      <c r="N895">
        <v>4.6789913000000001E-3</v>
      </c>
      <c r="O895" t="s">
        <v>2023</v>
      </c>
    </row>
    <row r="896" spans="1:15" x14ac:dyDescent="0.3">
      <c r="A896" s="70">
        <v>43199</v>
      </c>
      <c r="B896">
        <v>233.28730773929999</v>
      </c>
      <c r="C896">
        <v>100.7587051392</v>
      </c>
      <c r="D896">
        <v>40.123428344700002</v>
      </c>
      <c r="E896">
        <v>5.3298616408999999</v>
      </c>
      <c r="F896">
        <v>20.4465694427</v>
      </c>
      <c r="G896">
        <v>126.8199996948</v>
      </c>
      <c r="H896" t="s">
        <v>2024</v>
      </c>
      <c r="I896">
        <v>4.9162041999999996E-3</v>
      </c>
      <c r="J896">
        <v>1.6502278E-3</v>
      </c>
      <c r="K896">
        <v>9.8692160000000001E-3</v>
      </c>
      <c r="L896">
        <v>5.3996414000000003E-3</v>
      </c>
      <c r="M896">
        <v>7.8460781000000007E-3</v>
      </c>
      <c r="N896">
        <v>3.3963959999999999E-3</v>
      </c>
      <c r="O896" t="s">
        <v>2025</v>
      </c>
    </row>
    <row r="897" spans="1:15" x14ac:dyDescent="0.3">
      <c r="A897" s="70">
        <v>43200</v>
      </c>
      <c r="B897">
        <v>236.9966583252</v>
      </c>
      <c r="C897">
        <v>100.57596588129999</v>
      </c>
      <c r="D897">
        <v>40.878467559800001</v>
      </c>
      <c r="E897">
        <v>5.6391468048000002</v>
      </c>
      <c r="F897">
        <v>20.1124477386</v>
      </c>
      <c r="G897">
        <v>127.12000274659999</v>
      </c>
      <c r="H897" t="s">
        <v>2026</v>
      </c>
      <c r="I897">
        <v>1.57752668E-2</v>
      </c>
      <c r="J897">
        <v>-1.8152791E-3</v>
      </c>
      <c r="K897">
        <v>1.8643047199999999E-2</v>
      </c>
      <c r="L897">
        <v>5.6407499E-2</v>
      </c>
      <c r="M897">
        <v>-1.6476201100000001E-2</v>
      </c>
      <c r="N897">
        <v>2.3627880000000002E-3</v>
      </c>
      <c r="O897" t="s">
        <v>2027</v>
      </c>
    </row>
    <row r="898" spans="1:15" x14ac:dyDescent="0.3">
      <c r="A898" s="70">
        <v>43201</v>
      </c>
      <c r="B898">
        <v>235.75422668460001</v>
      </c>
      <c r="C898">
        <v>100.9331283569</v>
      </c>
      <c r="D898">
        <v>40.687347412100003</v>
      </c>
      <c r="E898">
        <v>5.5978274345000001</v>
      </c>
      <c r="F898">
        <v>20.2867717743</v>
      </c>
      <c r="G898">
        <v>128.11000061039999</v>
      </c>
      <c r="H898" t="s">
        <v>2028</v>
      </c>
      <c r="I898">
        <v>-5.2561910999999999E-3</v>
      </c>
      <c r="J898">
        <v>3.5448807000000001E-3</v>
      </c>
      <c r="K898">
        <v>-4.6862891999999998E-3</v>
      </c>
      <c r="L898">
        <v>-7.3542140000000004E-3</v>
      </c>
      <c r="M898">
        <v>8.630123E-3</v>
      </c>
      <c r="N898">
        <v>7.7577308000000003E-3</v>
      </c>
      <c r="O898" t="s">
        <v>2029</v>
      </c>
    </row>
    <row r="899" spans="1:15" x14ac:dyDescent="0.3">
      <c r="A899" s="70">
        <v>43202</v>
      </c>
      <c r="B899">
        <v>237.69384765620001</v>
      </c>
      <c r="C899">
        <v>100.19384002690001</v>
      </c>
      <c r="D899">
        <v>41.088462829599997</v>
      </c>
      <c r="E899">
        <v>5.8046770095999998</v>
      </c>
      <c r="F899">
        <v>20.0034980774</v>
      </c>
      <c r="G899">
        <v>126.62000274659999</v>
      </c>
      <c r="H899" t="s">
        <v>2030</v>
      </c>
      <c r="I899">
        <v>8.1936412000000007E-3</v>
      </c>
      <c r="J899">
        <v>-7.3514920999999999E-3</v>
      </c>
      <c r="K899">
        <v>9.8102025999999998E-3</v>
      </c>
      <c r="L899">
        <v>3.62854092E-2</v>
      </c>
      <c r="M899">
        <v>-1.4061874800000001E-2</v>
      </c>
      <c r="N899">
        <v>-1.1698777800000001E-2</v>
      </c>
      <c r="O899" t="s">
        <v>2031</v>
      </c>
    </row>
    <row r="900" spans="1:15" x14ac:dyDescent="0.3">
      <c r="A900" s="70">
        <v>43203</v>
      </c>
      <c r="B900">
        <v>236.9966583252</v>
      </c>
      <c r="C900">
        <v>100.42641448969999</v>
      </c>
      <c r="D900">
        <v>41.227687835700003</v>
      </c>
      <c r="E900">
        <v>5.7279734612000004</v>
      </c>
      <c r="F900">
        <v>20.185083389300001</v>
      </c>
      <c r="G900">
        <v>127.4499969482</v>
      </c>
      <c r="H900" t="s">
        <v>2032</v>
      </c>
      <c r="I900">
        <v>-2.9374500999999999E-3</v>
      </c>
      <c r="J900">
        <v>2.3185552E-3</v>
      </c>
      <c r="K900">
        <v>3.3826931E-3</v>
      </c>
      <c r="L900">
        <v>-1.33021771E-2</v>
      </c>
      <c r="M900">
        <v>9.0367234000000001E-3</v>
      </c>
      <c r="N900">
        <v>6.5336101000000001E-3</v>
      </c>
      <c r="O900" t="s">
        <v>2033</v>
      </c>
    </row>
    <row r="901" spans="1:15" x14ac:dyDescent="0.3">
      <c r="A901" s="70">
        <v>43206</v>
      </c>
      <c r="B901">
        <v>238.9451751709</v>
      </c>
      <c r="C901">
        <v>100.4596481323</v>
      </c>
      <c r="D901">
        <v>41.4848594666</v>
      </c>
      <c r="E901">
        <v>5.7277264595000004</v>
      </c>
      <c r="F901">
        <v>20.3811969757</v>
      </c>
      <c r="G901">
        <v>127.62999725340001</v>
      </c>
      <c r="H901" t="s">
        <v>2034</v>
      </c>
      <c r="I901">
        <v>8.1880918999999996E-3</v>
      </c>
      <c r="J901">
        <v>3.3087060000000002E-4</v>
      </c>
      <c r="K901">
        <v>6.2184629999999996E-3</v>
      </c>
      <c r="L901">
        <v>-4.31229E-5</v>
      </c>
      <c r="M901">
        <v>9.6688733999999998E-3</v>
      </c>
      <c r="N901">
        <v>1.4113246E-3</v>
      </c>
      <c r="O901" t="s">
        <v>2035</v>
      </c>
    </row>
    <row r="902" spans="1:15" x14ac:dyDescent="0.3">
      <c r="A902" s="70">
        <v>43207</v>
      </c>
      <c r="B902">
        <v>241.5015258789</v>
      </c>
      <c r="C902">
        <v>100.7337875366</v>
      </c>
      <c r="D902">
        <v>42.055866241499999</v>
      </c>
      <c r="E902">
        <v>5.8774213791000003</v>
      </c>
      <c r="F902">
        <v>20.5991001129</v>
      </c>
      <c r="G902">
        <v>127.75</v>
      </c>
      <c r="H902" t="s">
        <v>2036</v>
      </c>
      <c r="I902">
        <v>1.06416584E-2</v>
      </c>
      <c r="J902">
        <v>2.7251343999999999E-3</v>
      </c>
      <c r="K902">
        <v>1.3670354500000001E-2</v>
      </c>
      <c r="L902">
        <v>2.57994512E-2</v>
      </c>
      <c r="M902">
        <v>1.0634632099999999E-2</v>
      </c>
      <c r="N902">
        <v>9.3979760000000002E-4</v>
      </c>
      <c r="O902" t="s">
        <v>2037</v>
      </c>
    </row>
    <row r="903" spans="1:15" x14ac:dyDescent="0.3">
      <c r="A903" s="70">
        <v>43208</v>
      </c>
      <c r="B903">
        <v>241.68034362789999</v>
      </c>
      <c r="C903">
        <v>99.928070068400004</v>
      </c>
      <c r="D903">
        <v>41.961486816399997</v>
      </c>
      <c r="E903">
        <v>5.8484706878999999</v>
      </c>
      <c r="F903">
        <v>20.4756202698</v>
      </c>
      <c r="G903">
        <v>127.8499984741</v>
      </c>
      <c r="H903" t="s">
        <v>2038</v>
      </c>
      <c r="I903">
        <v>7.4016749999999997E-4</v>
      </c>
      <c r="J903">
        <v>-8.0306422999999998E-3</v>
      </c>
      <c r="K903">
        <v>-2.246666E-3</v>
      </c>
      <c r="L903">
        <v>-4.9379185999999997E-3</v>
      </c>
      <c r="M903">
        <v>-6.0124677000000003E-3</v>
      </c>
      <c r="N903">
        <v>7.8246070000000004E-4</v>
      </c>
      <c r="O903" t="s">
        <v>2039</v>
      </c>
    </row>
    <row r="904" spans="1:15" x14ac:dyDescent="0.3">
      <c r="A904" s="70">
        <v>43209</v>
      </c>
      <c r="B904">
        <v>240.33959960940001</v>
      </c>
      <c r="C904">
        <v>99.114006042499994</v>
      </c>
      <c r="D904">
        <v>40.772285461400003</v>
      </c>
      <c r="E904">
        <v>5.6671066284</v>
      </c>
      <c r="F904">
        <v>20.5409908295</v>
      </c>
      <c r="G904">
        <v>127.5999984741</v>
      </c>
      <c r="H904" t="s">
        <v>2040</v>
      </c>
      <c r="I904">
        <v>-5.5630374E-3</v>
      </c>
      <c r="J904">
        <v>-8.1798640999999998E-3</v>
      </c>
      <c r="K904">
        <v>-2.8749644299999998E-2</v>
      </c>
      <c r="L904">
        <v>-3.1501513500000002E-2</v>
      </c>
      <c r="M904">
        <v>3.1875190999999998E-3</v>
      </c>
      <c r="N904">
        <v>-1.9573308E-3</v>
      </c>
      <c r="O904" t="s">
        <v>2041</v>
      </c>
    </row>
    <row r="905" spans="1:15" x14ac:dyDescent="0.3">
      <c r="A905" s="70">
        <v>43210</v>
      </c>
      <c r="B905">
        <v>238.30169677730001</v>
      </c>
      <c r="C905">
        <v>98.399612426800005</v>
      </c>
      <c r="D905">
        <v>39.1017684937</v>
      </c>
      <c r="E905">
        <v>5.6589412688999996</v>
      </c>
      <c r="F905">
        <v>20.257715225199998</v>
      </c>
      <c r="G905">
        <v>126.62999725340001</v>
      </c>
      <c r="H905" t="s">
        <v>2042</v>
      </c>
      <c r="I905">
        <v>-8.5154171000000004E-3</v>
      </c>
      <c r="J905">
        <v>-7.2338984999999996E-3</v>
      </c>
      <c r="K905">
        <v>-4.1834876700000002E-2</v>
      </c>
      <c r="L905">
        <v>-1.4418728999999999E-3</v>
      </c>
      <c r="M905">
        <v>-1.38867226E-2</v>
      </c>
      <c r="N905">
        <v>-7.6309322000000001E-3</v>
      </c>
      <c r="O905" t="s">
        <v>2043</v>
      </c>
    </row>
    <row r="906" spans="1:15" x14ac:dyDescent="0.3">
      <c r="A906" s="70">
        <v>43213</v>
      </c>
      <c r="B906">
        <v>238.265914917</v>
      </c>
      <c r="C906">
        <v>98.424568176299999</v>
      </c>
      <c r="D906">
        <v>38.988513946499999</v>
      </c>
      <c r="E906">
        <v>5.5394349097999998</v>
      </c>
      <c r="F906">
        <v>20.395719528200001</v>
      </c>
      <c r="G906">
        <v>125.62000274659999</v>
      </c>
      <c r="H906" t="s">
        <v>2044</v>
      </c>
      <c r="I906">
        <v>-1.501649E-4</v>
      </c>
      <c r="J906">
        <v>2.5358420000000002E-4</v>
      </c>
      <c r="K906">
        <v>-2.9006074000000001E-3</v>
      </c>
      <c r="L906">
        <v>-2.1344326E-2</v>
      </c>
      <c r="M906">
        <v>6.7893320000000004E-3</v>
      </c>
      <c r="N906">
        <v>-8.0079278999999996E-3</v>
      </c>
      <c r="O906" t="s">
        <v>2045</v>
      </c>
    </row>
    <row r="907" spans="1:15" x14ac:dyDescent="0.3">
      <c r="A907" s="70">
        <v>43214</v>
      </c>
      <c r="B907">
        <v>235.05708312990001</v>
      </c>
      <c r="C907">
        <v>97.9760055542</v>
      </c>
      <c r="D907">
        <v>38.445808410600002</v>
      </c>
      <c r="E907">
        <v>5.4731216430999998</v>
      </c>
      <c r="F907">
        <v>20.700782775899999</v>
      </c>
      <c r="G907">
        <v>126.2300033569</v>
      </c>
      <c r="H907" t="s">
        <v>2046</v>
      </c>
      <c r="I907">
        <v>-1.3558947999999999E-2</v>
      </c>
      <c r="J907">
        <v>-4.5678421000000004E-3</v>
      </c>
      <c r="K907">
        <v>-1.4017412599999999E-2</v>
      </c>
      <c r="L907">
        <v>-1.2043355800000001E-2</v>
      </c>
      <c r="M907">
        <v>1.4846463000000001E-2</v>
      </c>
      <c r="N907">
        <v>4.8441674999999997E-3</v>
      </c>
      <c r="O907" t="s">
        <v>2047</v>
      </c>
    </row>
    <row r="908" spans="1:15" x14ac:dyDescent="0.3">
      <c r="A908" s="70">
        <v>43215</v>
      </c>
      <c r="B908">
        <v>235.6381072998</v>
      </c>
      <c r="C908">
        <v>97.319778442399993</v>
      </c>
      <c r="D908">
        <v>38.613342285199998</v>
      </c>
      <c r="E908">
        <v>5.3607897757999998</v>
      </c>
      <c r="F908">
        <v>20.802473068200001</v>
      </c>
      <c r="G908">
        <v>125.4100036621</v>
      </c>
      <c r="H908" t="s">
        <v>2048</v>
      </c>
      <c r="I908">
        <v>2.4687928999999999E-3</v>
      </c>
      <c r="J908">
        <v>-6.7203660999999998E-3</v>
      </c>
      <c r="K908">
        <v>4.3481958000000003E-3</v>
      </c>
      <c r="L908">
        <v>-2.07378275E-2</v>
      </c>
      <c r="M908">
        <v>4.9003622999999998E-3</v>
      </c>
      <c r="N908">
        <v>-6.5172672999999999E-3</v>
      </c>
      <c r="O908" t="s">
        <v>2049</v>
      </c>
    </row>
    <row r="909" spans="1:15" x14ac:dyDescent="0.3">
      <c r="A909" s="70">
        <v>43216</v>
      </c>
      <c r="B909">
        <v>238.03352355960001</v>
      </c>
      <c r="C909">
        <v>98.0009307861</v>
      </c>
      <c r="D909">
        <v>38.747829437299998</v>
      </c>
      <c r="E909">
        <v>5.5725898743000002</v>
      </c>
      <c r="F909">
        <v>20.9477386475</v>
      </c>
      <c r="G909">
        <v>124.9700012207</v>
      </c>
      <c r="H909" t="s">
        <v>2050</v>
      </c>
      <c r="I909">
        <v>1.01143346E-2</v>
      </c>
      <c r="J909">
        <v>6.9747350999999997E-3</v>
      </c>
      <c r="K909">
        <v>3.4768679000000001E-3</v>
      </c>
      <c r="L909">
        <v>3.8748603899999998E-2</v>
      </c>
      <c r="M909">
        <v>6.9588228999999998E-3</v>
      </c>
      <c r="N909">
        <v>-3.5146807999999999E-3</v>
      </c>
      <c r="O909" t="s">
        <v>2051</v>
      </c>
    </row>
    <row r="910" spans="1:15" x14ac:dyDescent="0.3">
      <c r="A910" s="70">
        <v>43217</v>
      </c>
      <c r="B910">
        <v>238.2569885254</v>
      </c>
      <c r="C910">
        <v>98.756828308099998</v>
      </c>
      <c r="D910">
        <v>38.2995262146</v>
      </c>
      <c r="E910">
        <v>5.6000542640999997</v>
      </c>
      <c r="F910">
        <v>21.063959121700002</v>
      </c>
      <c r="G910">
        <v>125.5</v>
      </c>
      <c r="H910" t="s">
        <v>2052</v>
      </c>
      <c r="I910">
        <v>9.3835580000000004E-4</v>
      </c>
      <c r="J910">
        <v>7.6835723999999998E-3</v>
      </c>
      <c r="K910">
        <v>-1.1637214E-2</v>
      </c>
      <c r="L910">
        <v>4.9163734000000001E-3</v>
      </c>
      <c r="M910">
        <v>5.5327813999999998E-3</v>
      </c>
      <c r="N910">
        <v>4.2320402999999999E-3</v>
      </c>
      <c r="O910" t="s">
        <v>2053</v>
      </c>
    </row>
    <row r="911" spans="1:15" x14ac:dyDescent="0.3">
      <c r="A911" s="70">
        <v>43220</v>
      </c>
      <c r="B911">
        <v>236.4246673584</v>
      </c>
      <c r="C911">
        <v>98.9312667847</v>
      </c>
      <c r="D911">
        <v>38.993225097699998</v>
      </c>
      <c r="E911">
        <v>5.5646710396000003</v>
      </c>
      <c r="F911">
        <v>21.136598587000002</v>
      </c>
      <c r="G911">
        <v>124.5899963379</v>
      </c>
      <c r="H911" t="s">
        <v>2054</v>
      </c>
      <c r="I911">
        <v>-7.7202488999999997E-3</v>
      </c>
      <c r="J911">
        <v>1.7647852999999999E-3</v>
      </c>
      <c r="K911">
        <v>1.7950389899999999E-2</v>
      </c>
      <c r="L911">
        <v>-6.3384171000000003E-3</v>
      </c>
      <c r="M911">
        <v>3.4425865999999999E-3</v>
      </c>
      <c r="N911">
        <v>-7.2774416999999997E-3</v>
      </c>
      <c r="O911" t="s">
        <v>2055</v>
      </c>
    </row>
    <row r="912" spans="1:15" x14ac:dyDescent="0.3">
      <c r="A912" s="70">
        <v>43221</v>
      </c>
      <c r="B912">
        <v>236.84478759769999</v>
      </c>
      <c r="C912">
        <v>98.574943542499994</v>
      </c>
      <c r="D912">
        <v>39.899276733400001</v>
      </c>
      <c r="E912">
        <v>5.6200952529999997</v>
      </c>
      <c r="F912">
        <v>20.9477386475</v>
      </c>
      <c r="G912">
        <v>123.7099990845</v>
      </c>
      <c r="H912" t="s">
        <v>2056</v>
      </c>
      <c r="I912">
        <v>1.775396E-3</v>
      </c>
      <c r="J912">
        <v>-3.6082270999999999E-3</v>
      </c>
      <c r="K912">
        <v>2.2970281200000001E-2</v>
      </c>
      <c r="L912">
        <v>9.9107420999999998E-3</v>
      </c>
      <c r="M912">
        <v>-8.9753679999999992E-3</v>
      </c>
      <c r="N912">
        <v>-7.0882074000000002E-3</v>
      </c>
      <c r="O912" t="s">
        <v>2057</v>
      </c>
    </row>
    <row r="913" spans="1:15" x14ac:dyDescent="0.3">
      <c r="A913" s="70">
        <v>43222</v>
      </c>
      <c r="B913">
        <v>235.25373840329999</v>
      </c>
      <c r="C913">
        <v>98.466720581100006</v>
      </c>
      <c r="D913">
        <v>41.6618309021</v>
      </c>
      <c r="E913">
        <v>5.5995583534</v>
      </c>
      <c r="F913">
        <v>20.838792800899999</v>
      </c>
      <c r="G913">
        <v>123.6500015259</v>
      </c>
      <c r="H913" t="s">
        <v>2058</v>
      </c>
      <c r="I913">
        <v>-6.7403523999999999E-3</v>
      </c>
      <c r="J913">
        <v>-1.0984781E-3</v>
      </c>
      <c r="K913">
        <v>4.3227186799999998E-2</v>
      </c>
      <c r="L913">
        <v>-3.6608834999999999E-3</v>
      </c>
      <c r="M913">
        <v>-5.2144119000000003E-3</v>
      </c>
      <c r="N913">
        <v>-4.8510319999999998E-4</v>
      </c>
      <c r="O913" t="s">
        <v>2059</v>
      </c>
    </row>
    <row r="914" spans="1:15" x14ac:dyDescent="0.3">
      <c r="A914" s="70">
        <v>43223</v>
      </c>
      <c r="B914">
        <v>234.7353363037</v>
      </c>
      <c r="C914">
        <v>98.907943725600006</v>
      </c>
      <c r="D914">
        <v>41.7373275757</v>
      </c>
      <c r="E914">
        <v>5.7648415565000004</v>
      </c>
      <c r="F914">
        <v>20.809738159199998</v>
      </c>
      <c r="G914">
        <v>124.2799987793</v>
      </c>
      <c r="H914" t="s">
        <v>2060</v>
      </c>
      <c r="I914">
        <v>-2.2060185999999999E-3</v>
      </c>
      <c r="J914">
        <v>4.4709271999999996E-3</v>
      </c>
      <c r="K914">
        <v>1.8104906000000001E-3</v>
      </c>
      <c r="L914">
        <v>2.9089940500000001E-2</v>
      </c>
      <c r="M914">
        <v>-1.3952303E-3</v>
      </c>
      <c r="N914">
        <v>5.0820683999999996E-3</v>
      </c>
      <c r="O914" t="s">
        <v>2061</v>
      </c>
    </row>
    <row r="915" spans="1:15" x14ac:dyDescent="0.3">
      <c r="A915" s="70">
        <v>43224</v>
      </c>
      <c r="B915">
        <v>237.77429199220001</v>
      </c>
      <c r="C915">
        <v>99.057792663599997</v>
      </c>
      <c r="D915">
        <v>43.374832153299998</v>
      </c>
      <c r="E915">
        <v>5.9150300026</v>
      </c>
      <c r="F915">
        <v>21.027643203699999</v>
      </c>
      <c r="G915">
        <v>124.5400009155</v>
      </c>
      <c r="H915" t="s">
        <v>2062</v>
      </c>
      <c r="I915">
        <v>1.2863219699999999E-2</v>
      </c>
      <c r="J915">
        <v>1.5138879000000001E-3</v>
      </c>
      <c r="K915">
        <v>3.84834945E-2</v>
      </c>
      <c r="L915">
        <v>2.5718900100000001E-2</v>
      </c>
      <c r="M915">
        <v>1.04168573E-2</v>
      </c>
      <c r="N915">
        <v>2.0898821E-3</v>
      </c>
      <c r="O915" t="s">
        <v>2063</v>
      </c>
    </row>
    <row r="916" spans="1:15" x14ac:dyDescent="0.3">
      <c r="A916" s="70">
        <v>43227</v>
      </c>
      <c r="B916">
        <v>238.57879638669999</v>
      </c>
      <c r="C916">
        <v>98.899604797400002</v>
      </c>
      <c r="D916">
        <v>43.688655853299998</v>
      </c>
      <c r="E916">
        <v>6.1530575752000001</v>
      </c>
      <c r="F916">
        <v>20.758890151999999</v>
      </c>
      <c r="G916">
        <v>124.5699996948</v>
      </c>
      <c r="H916" t="s">
        <v>2064</v>
      </c>
      <c r="I916">
        <v>3.3777681999999998E-3</v>
      </c>
      <c r="J916">
        <v>-1.5982015E-3</v>
      </c>
      <c r="K916">
        <v>7.2091083000000002E-3</v>
      </c>
      <c r="L916">
        <v>3.9452555299999997E-2</v>
      </c>
      <c r="M916">
        <v>-1.2863319200000001E-2</v>
      </c>
      <c r="N916">
        <v>2.408477E-4</v>
      </c>
      <c r="O916" t="s">
        <v>2065</v>
      </c>
    </row>
    <row r="917" spans="1:15" x14ac:dyDescent="0.3">
      <c r="A917" s="70">
        <v>43228</v>
      </c>
      <c r="B917">
        <v>238.57879638669999</v>
      </c>
      <c r="C917">
        <v>98.808052063000005</v>
      </c>
      <c r="D917">
        <v>43.898635864299997</v>
      </c>
      <c r="E917">
        <v>6.1956152916000002</v>
      </c>
      <c r="F917">
        <v>19.9381256104</v>
      </c>
      <c r="G917">
        <v>124.5899963379</v>
      </c>
      <c r="H917" t="s">
        <v>2066</v>
      </c>
      <c r="I917">
        <v>0</v>
      </c>
      <c r="J917">
        <v>-9.2614260000000001E-4</v>
      </c>
      <c r="K917">
        <v>4.7947689000000003E-3</v>
      </c>
      <c r="L917">
        <v>6.8927058999999997E-3</v>
      </c>
      <c r="M917">
        <v>-4.0340837400000003E-2</v>
      </c>
      <c r="N917">
        <v>1.6051250000000001E-4</v>
      </c>
      <c r="O917" t="s">
        <v>2067</v>
      </c>
    </row>
    <row r="918" spans="1:15" x14ac:dyDescent="0.3">
      <c r="A918" s="70">
        <v>43229</v>
      </c>
      <c r="B918">
        <v>240.88485717770001</v>
      </c>
      <c r="C918">
        <v>98.2169799805</v>
      </c>
      <c r="D918">
        <v>44.207733154300001</v>
      </c>
      <c r="E918">
        <v>6.3287320136999998</v>
      </c>
      <c r="F918">
        <v>20.257715225199998</v>
      </c>
      <c r="G918">
        <v>124.33000183110001</v>
      </c>
      <c r="H918" t="s">
        <v>2068</v>
      </c>
      <c r="I918">
        <v>9.6194092999999994E-3</v>
      </c>
      <c r="J918">
        <v>-5.9999874000000002E-3</v>
      </c>
      <c r="K918">
        <v>7.0164861000000002E-3</v>
      </c>
      <c r="L918">
        <v>2.12580715E-2</v>
      </c>
      <c r="M918">
        <v>1.5901961100000001E-2</v>
      </c>
      <c r="N918">
        <v>-2.0889811999999998E-3</v>
      </c>
      <c r="O918" t="s">
        <v>2069</v>
      </c>
    </row>
    <row r="919" spans="1:15" x14ac:dyDescent="0.3">
      <c r="A919" s="70">
        <v>43230</v>
      </c>
      <c r="B919">
        <v>243.13717651370001</v>
      </c>
      <c r="C919">
        <v>99.007835388199993</v>
      </c>
      <c r="D919">
        <v>44.840080261200001</v>
      </c>
      <c r="E919">
        <v>6.4363636971</v>
      </c>
      <c r="F919">
        <v>20.4683551788</v>
      </c>
      <c r="G919">
        <v>125.1800003052</v>
      </c>
      <c r="H919" t="s">
        <v>2070</v>
      </c>
      <c r="I919">
        <v>9.3067481999999993E-3</v>
      </c>
      <c r="J919">
        <v>8.0198796999999995E-3</v>
      </c>
      <c r="K919">
        <v>1.4202656100000001E-2</v>
      </c>
      <c r="L919">
        <v>1.6863835000000001E-2</v>
      </c>
      <c r="M919">
        <v>1.0344323900000001E-2</v>
      </c>
      <c r="N919">
        <v>6.8133682000000003E-3</v>
      </c>
      <c r="O919" t="s">
        <v>2071</v>
      </c>
    </row>
    <row r="920" spans="1:15" x14ac:dyDescent="0.3">
      <c r="A920" s="70">
        <v>43231</v>
      </c>
      <c r="B920">
        <v>243.87916564939999</v>
      </c>
      <c r="C920">
        <v>99.257591247600004</v>
      </c>
      <c r="D920">
        <v>44.669544219999999</v>
      </c>
      <c r="E920">
        <v>6.2978029251000001</v>
      </c>
      <c r="F920">
        <v>20.206869125400001</v>
      </c>
      <c r="G920">
        <v>125</v>
      </c>
      <c r="H920" t="s">
        <v>2072</v>
      </c>
      <c r="I920">
        <v>3.0470834E-3</v>
      </c>
      <c r="J920">
        <v>2.5194103999999998E-3</v>
      </c>
      <c r="K920">
        <v>-3.8104560999999999E-3</v>
      </c>
      <c r="L920">
        <v>-2.1762906799999999E-2</v>
      </c>
      <c r="M920">
        <v>-1.2857441400000001E-2</v>
      </c>
      <c r="N920">
        <v>-1.4389666000000001E-3</v>
      </c>
      <c r="O920" t="s">
        <v>2073</v>
      </c>
    </row>
    <row r="921" spans="1:15" x14ac:dyDescent="0.3">
      <c r="A921" s="70">
        <v>43234</v>
      </c>
      <c r="B921">
        <v>243.99530029300001</v>
      </c>
      <c r="C921">
        <v>98.733146667499994</v>
      </c>
      <c r="D921">
        <v>44.565330505399999</v>
      </c>
      <c r="E921">
        <v>6.3183388709999999</v>
      </c>
      <c r="F921">
        <v>20.083398818999999</v>
      </c>
      <c r="G921">
        <v>124.4899978638</v>
      </c>
      <c r="H921" t="s">
        <v>2074</v>
      </c>
      <c r="I921">
        <v>4.7608410000000002E-4</v>
      </c>
      <c r="J921">
        <v>-5.2976802E-3</v>
      </c>
      <c r="K921">
        <v>-2.3357182000000002E-3</v>
      </c>
      <c r="L921">
        <v>3.2555062000000001E-3</v>
      </c>
      <c r="M921">
        <v>-6.1290579000000001E-3</v>
      </c>
      <c r="N921">
        <v>-4.0883630999999998E-3</v>
      </c>
      <c r="O921" t="s">
        <v>2075</v>
      </c>
    </row>
    <row r="922" spans="1:15" x14ac:dyDescent="0.3">
      <c r="A922" s="70">
        <v>43235</v>
      </c>
      <c r="B922">
        <v>242.3148803711</v>
      </c>
      <c r="C922">
        <v>97.609260559099994</v>
      </c>
      <c r="D922">
        <v>44.160293579099999</v>
      </c>
      <c r="E922">
        <v>6.0758585930000004</v>
      </c>
      <c r="F922">
        <v>19.7783317566</v>
      </c>
      <c r="G922">
        <v>122.4800033569</v>
      </c>
      <c r="H922" t="s">
        <v>2076</v>
      </c>
      <c r="I922">
        <v>-6.9109250999999997E-3</v>
      </c>
      <c r="J922">
        <v>-1.1448350899999999E-2</v>
      </c>
      <c r="K922">
        <v>-9.1301638000000004E-3</v>
      </c>
      <c r="L922">
        <v>-3.9133025299999999E-2</v>
      </c>
      <c r="M922">
        <v>-1.53065617E-2</v>
      </c>
      <c r="N922">
        <v>-1.6277595499999999E-2</v>
      </c>
      <c r="O922" t="s">
        <v>2077</v>
      </c>
    </row>
    <row r="923" spans="1:15" x14ac:dyDescent="0.3">
      <c r="A923" s="70">
        <v>43236</v>
      </c>
      <c r="B923">
        <v>243.3338470459</v>
      </c>
      <c r="C923">
        <v>97.234626770000006</v>
      </c>
      <c r="D923">
        <v>44.572433471700002</v>
      </c>
      <c r="E923">
        <v>6.0869927406000004</v>
      </c>
      <c r="F923">
        <v>19.618534088099999</v>
      </c>
      <c r="G923">
        <v>122.2900009155</v>
      </c>
      <c r="H923" t="s">
        <v>2078</v>
      </c>
      <c r="I923">
        <v>4.1963177000000004E-3</v>
      </c>
      <c r="J923">
        <v>-3.8454812000000001E-3</v>
      </c>
      <c r="K923">
        <v>9.2895342999999991E-3</v>
      </c>
      <c r="L923">
        <v>1.8308455E-3</v>
      </c>
      <c r="M923">
        <v>-8.1122465999999994E-3</v>
      </c>
      <c r="N923">
        <v>-1.5524981000000001E-3</v>
      </c>
      <c r="O923" t="s">
        <v>2079</v>
      </c>
    </row>
    <row r="924" spans="1:15" x14ac:dyDescent="0.3">
      <c r="A924" s="70">
        <v>43237</v>
      </c>
      <c r="B924">
        <v>243.12823486330001</v>
      </c>
      <c r="C924">
        <v>96.743453979500003</v>
      </c>
      <c r="D924">
        <v>44.290576934800001</v>
      </c>
      <c r="E924">
        <v>6.1290569305</v>
      </c>
      <c r="F924">
        <v>19.4224205017</v>
      </c>
      <c r="G924">
        <v>122.36000061039999</v>
      </c>
      <c r="H924" t="s">
        <v>2080</v>
      </c>
      <c r="I924">
        <v>-8.4533700000000004E-4</v>
      </c>
      <c r="J924">
        <v>-5.0642200000000004E-3</v>
      </c>
      <c r="K924">
        <v>-6.3436402000000003E-3</v>
      </c>
      <c r="L924">
        <v>6.8867362999999997E-3</v>
      </c>
      <c r="M924">
        <v>-1.00466414E-2</v>
      </c>
      <c r="N924">
        <v>5.7224360000000004E-4</v>
      </c>
      <c r="O924" t="s">
        <v>2081</v>
      </c>
    </row>
    <row r="925" spans="1:15" x14ac:dyDescent="0.3">
      <c r="A925" s="70">
        <v>43238</v>
      </c>
      <c r="B925">
        <v>242.5204925537</v>
      </c>
      <c r="C925">
        <v>97.575965881299993</v>
      </c>
      <c r="D925">
        <v>44.129497528100003</v>
      </c>
      <c r="E925">
        <v>6.0852613449000001</v>
      </c>
      <c r="F925">
        <v>19.407896041899999</v>
      </c>
      <c r="G925">
        <v>122.4100036621</v>
      </c>
      <c r="H925" t="s">
        <v>2082</v>
      </c>
      <c r="I925">
        <v>-2.5028074999999999E-3</v>
      </c>
      <c r="J925">
        <v>8.5685414000000008E-3</v>
      </c>
      <c r="K925">
        <v>-3.6435070999999999E-3</v>
      </c>
      <c r="L925">
        <v>-7.1712186000000002E-3</v>
      </c>
      <c r="M925">
        <v>-7.4809900000000001E-4</v>
      </c>
      <c r="N925">
        <v>4.0857170000000001E-4</v>
      </c>
      <c r="O925" t="s">
        <v>2083</v>
      </c>
    </row>
    <row r="926" spans="1:15" x14ac:dyDescent="0.3">
      <c r="A926" s="70">
        <v>43241</v>
      </c>
      <c r="B926">
        <v>244.34396362300001</v>
      </c>
      <c r="C926">
        <v>97.625907897900007</v>
      </c>
      <c r="D926">
        <v>44.4421691895</v>
      </c>
      <c r="E926">
        <v>6.0431990623000003</v>
      </c>
      <c r="F926">
        <v>19.553157806400002</v>
      </c>
      <c r="G926">
        <v>122.4800033569</v>
      </c>
      <c r="H926" t="s">
        <v>2084</v>
      </c>
      <c r="I926">
        <v>7.4907074000000002E-3</v>
      </c>
      <c r="J926">
        <v>5.1169609999999999E-4</v>
      </c>
      <c r="K926">
        <v>7.0603382000000003E-3</v>
      </c>
      <c r="L926">
        <v>-6.9361567000000004E-3</v>
      </c>
      <c r="M926">
        <v>7.4568022999999999E-3</v>
      </c>
      <c r="N926">
        <v>5.7168279999999995E-4</v>
      </c>
      <c r="O926" t="s">
        <v>2085</v>
      </c>
    </row>
    <row r="927" spans="1:15" x14ac:dyDescent="0.3">
      <c r="A927" s="70">
        <v>43242</v>
      </c>
      <c r="B927">
        <v>243.66456604000001</v>
      </c>
      <c r="C927">
        <v>97.476066589400006</v>
      </c>
      <c r="D927">
        <v>44.330833435099997</v>
      </c>
      <c r="E927">
        <v>6.0050950050000003</v>
      </c>
      <c r="F927">
        <v>19.836439132700001</v>
      </c>
      <c r="G927">
        <v>122.4100036621</v>
      </c>
      <c r="H927" t="s">
        <v>2086</v>
      </c>
      <c r="I927">
        <v>-2.7843694999999998E-3</v>
      </c>
      <c r="J927">
        <v>-1.536031E-3</v>
      </c>
      <c r="K927">
        <v>-2.5083258999999999E-3</v>
      </c>
      <c r="L927">
        <v>-6.3252413999999998E-3</v>
      </c>
      <c r="M927">
        <v>1.4383808499999999E-2</v>
      </c>
      <c r="N927">
        <v>-5.7168279999999995E-4</v>
      </c>
      <c r="O927" t="s">
        <v>2087</v>
      </c>
    </row>
    <row r="928" spans="1:15" x14ac:dyDescent="0.3">
      <c r="A928" s="70">
        <v>43243</v>
      </c>
      <c r="B928">
        <v>244.3349761963</v>
      </c>
      <c r="C928">
        <v>98.183647155800003</v>
      </c>
      <c r="D928">
        <v>44.615058898900003</v>
      </c>
      <c r="E928">
        <v>6.1286377907</v>
      </c>
      <c r="F928">
        <v>19.930862426800001</v>
      </c>
      <c r="G928">
        <v>122.5400009155</v>
      </c>
      <c r="H928" t="s">
        <v>2088</v>
      </c>
      <c r="I928">
        <v>2.7475869000000001E-3</v>
      </c>
      <c r="J928">
        <v>7.2327985999999997E-3</v>
      </c>
      <c r="K928">
        <v>6.3909962000000004E-3</v>
      </c>
      <c r="L928">
        <v>2.0364228700000001E-2</v>
      </c>
      <c r="M928">
        <v>4.7487995000000003E-3</v>
      </c>
      <c r="N928">
        <v>1.0614188E-3</v>
      </c>
      <c r="O928" t="s">
        <v>2089</v>
      </c>
    </row>
    <row r="929" spans="1:15" x14ac:dyDescent="0.3">
      <c r="A929" s="70">
        <v>43244</v>
      </c>
      <c r="B929">
        <v>243.83442687990001</v>
      </c>
      <c r="C929">
        <v>98.966186523399998</v>
      </c>
      <c r="D929">
        <v>44.565330505399999</v>
      </c>
      <c r="E929">
        <v>6.1323518753000004</v>
      </c>
      <c r="F929">
        <v>19.9744434357</v>
      </c>
      <c r="G929">
        <v>123.5899963379</v>
      </c>
      <c r="H929" t="s">
        <v>2090</v>
      </c>
      <c r="I929">
        <v>-2.0507205E-3</v>
      </c>
      <c r="J929">
        <v>7.9385658999999997E-3</v>
      </c>
      <c r="K929">
        <v>-1.1152317E-3</v>
      </c>
      <c r="L929">
        <v>6.0583770000000004E-4</v>
      </c>
      <c r="M929">
        <v>2.1842221E-3</v>
      </c>
      <c r="N929">
        <v>8.5320911999999995E-3</v>
      </c>
      <c r="O929" t="s">
        <v>2091</v>
      </c>
    </row>
    <row r="930" spans="1:15" x14ac:dyDescent="0.3">
      <c r="A930" s="70">
        <v>43245</v>
      </c>
      <c r="B930">
        <v>243.25346374509999</v>
      </c>
      <c r="C930">
        <v>99.582275390600003</v>
      </c>
      <c r="D930">
        <v>44.667179107700001</v>
      </c>
      <c r="E930">
        <v>6.1717166901000002</v>
      </c>
      <c r="F930">
        <v>19.9381256104</v>
      </c>
      <c r="G930">
        <v>123.2099990845</v>
      </c>
      <c r="H930" t="s">
        <v>2092</v>
      </c>
      <c r="I930">
        <v>-2.3854561999999998E-3</v>
      </c>
      <c r="J930">
        <v>6.2059493000000002E-3</v>
      </c>
      <c r="K930">
        <v>2.2827699999999999E-3</v>
      </c>
      <c r="L930">
        <v>6.3986881999999997E-3</v>
      </c>
      <c r="M930">
        <v>-1.8198696E-3</v>
      </c>
      <c r="N930">
        <v>-3.0793968000000001E-3</v>
      </c>
      <c r="O930" t="s">
        <v>2093</v>
      </c>
    </row>
    <row r="931" spans="1:15" x14ac:dyDescent="0.3">
      <c r="A931" s="70">
        <v>43249</v>
      </c>
      <c r="B931">
        <v>240.45571899410001</v>
      </c>
      <c r="C931">
        <v>101.7633590698</v>
      </c>
      <c r="D931">
        <v>44.506103515600003</v>
      </c>
      <c r="E931">
        <v>6.1546330451999998</v>
      </c>
      <c r="F931">
        <v>19.633060455300001</v>
      </c>
      <c r="G931">
        <v>123.1900024414</v>
      </c>
      <c r="H931" t="s">
        <v>2094</v>
      </c>
      <c r="I931">
        <v>-1.15680084E-2</v>
      </c>
      <c r="J931">
        <v>2.1665917900000001E-2</v>
      </c>
      <c r="K931">
        <v>-3.6126463999999999E-3</v>
      </c>
      <c r="L931">
        <v>-2.7718920999999998E-3</v>
      </c>
      <c r="M931">
        <v>-1.5418855400000001E-2</v>
      </c>
      <c r="N931">
        <v>-1.6231040000000001E-4</v>
      </c>
      <c r="O931" t="s">
        <v>2095</v>
      </c>
    </row>
    <row r="932" spans="1:15" x14ac:dyDescent="0.3">
      <c r="A932" s="70">
        <v>43250</v>
      </c>
      <c r="B932">
        <v>243.66456604000001</v>
      </c>
      <c r="C932">
        <v>101.08075714109999</v>
      </c>
      <c r="D932">
        <v>44.411373138400002</v>
      </c>
      <c r="E932">
        <v>6.2635698317999999</v>
      </c>
      <c r="F932">
        <v>19.858230590800002</v>
      </c>
      <c r="G932">
        <v>123.37000274659999</v>
      </c>
      <c r="H932" t="s">
        <v>2096</v>
      </c>
      <c r="I932">
        <v>1.3256598200000001E-2</v>
      </c>
      <c r="J932">
        <v>-6.7303357999999999E-3</v>
      </c>
      <c r="K932">
        <v>-2.1307489999999999E-3</v>
      </c>
      <c r="L932">
        <v>1.7545144400000001E-2</v>
      </c>
      <c r="M932">
        <v>1.14036573E-2</v>
      </c>
      <c r="N932">
        <v>1.4600936E-3</v>
      </c>
      <c r="O932" t="s">
        <v>2097</v>
      </c>
    </row>
    <row r="933" spans="1:15" x14ac:dyDescent="0.3">
      <c r="A933" s="70">
        <v>43251</v>
      </c>
      <c r="B933">
        <v>242.1718902588</v>
      </c>
      <c r="C933">
        <v>100.9142532349</v>
      </c>
      <c r="D933">
        <v>44.262142181400002</v>
      </c>
      <c r="E933">
        <v>6.2437629699999997</v>
      </c>
      <c r="F933">
        <v>19.843696594200001</v>
      </c>
      <c r="G933">
        <v>123.0999984741</v>
      </c>
      <c r="H933" t="s">
        <v>2098</v>
      </c>
      <c r="I933">
        <v>-6.1447858000000001E-3</v>
      </c>
      <c r="J933">
        <v>-1.6485946E-3</v>
      </c>
      <c r="K933">
        <v>-3.3658550000000001E-3</v>
      </c>
      <c r="L933">
        <v>-3.1672426E-3</v>
      </c>
      <c r="M933">
        <v>-7.3215580000000001E-4</v>
      </c>
      <c r="N933">
        <v>-2.1909716000000001E-3</v>
      </c>
      <c r="O933" t="s">
        <v>2099</v>
      </c>
    </row>
    <row r="934" spans="1:15" x14ac:dyDescent="0.3">
      <c r="A934" s="70">
        <v>43252</v>
      </c>
      <c r="B934">
        <v>244.54945373539999</v>
      </c>
      <c r="C934">
        <v>100.3810501099</v>
      </c>
      <c r="D934">
        <v>45.060371398900003</v>
      </c>
      <c r="E934">
        <v>6.3782005310000001</v>
      </c>
      <c r="F934">
        <v>19.5822143555</v>
      </c>
      <c r="G934">
        <v>122.4899978638</v>
      </c>
      <c r="H934" t="s">
        <v>2100</v>
      </c>
      <c r="I934">
        <v>9.7697888999999996E-3</v>
      </c>
      <c r="J934">
        <v>-5.2977329000000002E-3</v>
      </c>
      <c r="K934">
        <v>1.7873443900000001E-2</v>
      </c>
      <c r="L934">
        <v>2.1302968500000002E-2</v>
      </c>
      <c r="M934">
        <v>-1.3264681299999999E-2</v>
      </c>
      <c r="N934">
        <v>-4.9676442000000003E-3</v>
      </c>
      <c r="O934" t="s">
        <v>2101</v>
      </c>
    </row>
    <row r="935" spans="1:15" x14ac:dyDescent="0.3">
      <c r="A935" s="70">
        <v>43255</v>
      </c>
      <c r="B935">
        <v>245.71141052249999</v>
      </c>
      <c r="C935">
        <v>99.655075073199995</v>
      </c>
      <c r="D935">
        <v>45.436969757100002</v>
      </c>
      <c r="E935">
        <v>6.5572023391999998</v>
      </c>
      <c r="F935">
        <v>19.596740722700002</v>
      </c>
      <c r="G935">
        <v>122.37000274659999</v>
      </c>
      <c r="H935" t="s">
        <v>2102</v>
      </c>
      <c r="I935">
        <v>4.7401661000000001E-3</v>
      </c>
      <c r="J935">
        <v>-7.2584711999999999E-3</v>
      </c>
      <c r="K935">
        <v>8.3229081999999996E-3</v>
      </c>
      <c r="L935">
        <v>2.7678030199999999E-2</v>
      </c>
      <c r="M935">
        <v>7.4153930000000004E-4</v>
      </c>
      <c r="N935">
        <v>-9.8011210000000003E-4</v>
      </c>
      <c r="O935" t="s">
        <v>2103</v>
      </c>
    </row>
    <row r="936" spans="1:15" x14ac:dyDescent="0.3">
      <c r="A936" s="70">
        <v>43256</v>
      </c>
      <c r="B936">
        <v>245.8902130127</v>
      </c>
      <c r="C936">
        <v>99.888725280800003</v>
      </c>
      <c r="D936">
        <v>45.787536621100003</v>
      </c>
      <c r="E936">
        <v>6.5626478195000004</v>
      </c>
      <c r="F936">
        <v>19.5241107941</v>
      </c>
      <c r="G936">
        <v>122.8499984741</v>
      </c>
      <c r="H936" t="s">
        <v>2104</v>
      </c>
      <c r="I936">
        <v>7.2742840000000004E-4</v>
      </c>
      <c r="J936">
        <v>2.3418448999999999E-3</v>
      </c>
      <c r="K936">
        <v>7.6858424000000002E-3</v>
      </c>
      <c r="L936">
        <v>8.3011320000000001E-4</v>
      </c>
      <c r="M936">
        <v>-3.7131099999999999E-3</v>
      </c>
      <c r="N936">
        <v>3.9148220999999997E-3</v>
      </c>
      <c r="O936" t="s">
        <v>2105</v>
      </c>
    </row>
    <row r="937" spans="1:15" x14ac:dyDescent="0.3">
      <c r="A937" s="70">
        <v>43257</v>
      </c>
      <c r="B937">
        <v>247.94602966310001</v>
      </c>
      <c r="C937">
        <v>99.079345703100003</v>
      </c>
      <c r="D937">
        <v>45.946220397899999</v>
      </c>
      <c r="E937">
        <v>6.5646295546999998</v>
      </c>
      <c r="F937">
        <v>18.645235061600001</v>
      </c>
      <c r="G937">
        <v>122.91999816889999</v>
      </c>
      <c r="H937" t="s">
        <v>2106</v>
      </c>
      <c r="I937">
        <v>8.3259523999999994E-3</v>
      </c>
      <c r="J937">
        <v>-8.1358183999999997E-3</v>
      </c>
      <c r="K937">
        <v>3.4596627999999999E-3</v>
      </c>
      <c r="L937">
        <v>3.0192629999999999E-4</v>
      </c>
      <c r="M937">
        <v>-4.6059532E-2</v>
      </c>
      <c r="N937">
        <v>5.6963580000000003E-4</v>
      </c>
      <c r="O937" t="s">
        <v>2107</v>
      </c>
    </row>
    <row r="938" spans="1:15" x14ac:dyDescent="0.3">
      <c r="A938" s="70">
        <v>43258</v>
      </c>
      <c r="B938">
        <v>247.91925048830001</v>
      </c>
      <c r="C938">
        <v>100.03894042970001</v>
      </c>
      <c r="D938">
        <v>45.823062896700002</v>
      </c>
      <c r="E938">
        <v>6.5089230537000002</v>
      </c>
      <c r="F938">
        <v>18.903577804600001</v>
      </c>
      <c r="G938">
        <v>122.86000061039999</v>
      </c>
      <c r="H938" t="s">
        <v>2108</v>
      </c>
      <c r="I938">
        <v>-1.080099E-4</v>
      </c>
      <c r="J938">
        <v>9.6385136000000007E-3</v>
      </c>
      <c r="K938">
        <v>-2.6840697000000001E-3</v>
      </c>
      <c r="L938">
        <v>-8.5220659000000004E-3</v>
      </c>
      <c r="M938">
        <v>1.37605852E-2</v>
      </c>
      <c r="N938">
        <v>-4.8822170000000002E-4</v>
      </c>
      <c r="O938" t="s">
        <v>2109</v>
      </c>
    </row>
    <row r="939" spans="1:15" x14ac:dyDescent="0.3">
      <c r="A939" s="70">
        <v>43259</v>
      </c>
      <c r="B939">
        <v>248.65214538570001</v>
      </c>
      <c r="C939">
        <v>99.738533020000006</v>
      </c>
      <c r="D939">
        <v>45.406181335399999</v>
      </c>
      <c r="E939">
        <v>6.4935746193000004</v>
      </c>
      <c r="F939">
        <v>19.036441802999999</v>
      </c>
      <c r="G939">
        <v>123.0100021362</v>
      </c>
      <c r="H939" t="s">
        <v>2110</v>
      </c>
      <c r="I939">
        <v>2.9518230000000001E-3</v>
      </c>
      <c r="J939">
        <v>-3.0074225000000002E-3</v>
      </c>
      <c r="K939">
        <v>-9.1392725000000001E-3</v>
      </c>
      <c r="L939">
        <v>-2.3608450999999999E-3</v>
      </c>
      <c r="M939">
        <v>7.0039257999999997E-3</v>
      </c>
      <c r="N939">
        <v>1.2201695000000001E-3</v>
      </c>
      <c r="O939" t="s">
        <v>2111</v>
      </c>
    </row>
    <row r="940" spans="1:15" x14ac:dyDescent="0.3">
      <c r="A940" s="70">
        <v>43262</v>
      </c>
      <c r="B940">
        <v>248.98280334469999</v>
      </c>
      <c r="C940">
        <v>99.554939270000006</v>
      </c>
      <c r="D940">
        <v>45.294860839800002</v>
      </c>
      <c r="E940">
        <v>6.4524760246000001</v>
      </c>
      <c r="F940">
        <v>18.970014572099998</v>
      </c>
      <c r="G940">
        <v>123.2300033569</v>
      </c>
      <c r="H940" t="s">
        <v>2112</v>
      </c>
      <c r="I940">
        <v>1.3289179000000001E-3</v>
      </c>
      <c r="J940">
        <v>-1.8424467E-3</v>
      </c>
      <c r="K940">
        <v>-2.4546696999999998E-3</v>
      </c>
      <c r="L940">
        <v>-6.3492310000000003E-3</v>
      </c>
      <c r="M940">
        <v>-3.4955797000000002E-3</v>
      </c>
      <c r="N940">
        <v>1.7868849E-3</v>
      </c>
      <c r="O940" t="s">
        <v>2113</v>
      </c>
    </row>
    <row r="941" spans="1:15" x14ac:dyDescent="0.3">
      <c r="A941" s="70">
        <v>43263</v>
      </c>
      <c r="B941">
        <v>249.30459594729999</v>
      </c>
      <c r="C941">
        <v>99.579963684099994</v>
      </c>
      <c r="D941">
        <v>45.543556213400002</v>
      </c>
      <c r="E941">
        <v>6.5010004044</v>
      </c>
      <c r="F941">
        <v>19.294790267900002</v>
      </c>
      <c r="G941">
        <v>122.8199996948</v>
      </c>
      <c r="H941" t="s">
        <v>2114</v>
      </c>
      <c r="I941">
        <v>1.2915946000000001E-3</v>
      </c>
      <c r="J941">
        <v>2.5133129999999998E-4</v>
      </c>
      <c r="K941">
        <v>5.4755686999999999E-3</v>
      </c>
      <c r="L941">
        <v>7.4921364999999997E-3</v>
      </c>
      <c r="M941">
        <v>1.6975573099999999E-2</v>
      </c>
      <c r="N941">
        <v>-3.3326888000000002E-3</v>
      </c>
      <c r="O941" t="s">
        <v>2115</v>
      </c>
    </row>
    <row r="942" spans="1:15" x14ac:dyDescent="0.3">
      <c r="A942" s="70">
        <v>43264</v>
      </c>
      <c r="B942">
        <v>248.50909423830001</v>
      </c>
      <c r="C942">
        <v>99.529937744099996</v>
      </c>
      <c r="D942">
        <v>45.169315338099999</v>
      </c>
      <c r="E942">
        <v>6.4965438843000003</v>
      </c>
      <c r="F942">
        <v>19.2800312042</v>
      </c>
      <c r="G942">
        <v>123.1900024414</v>
      </c>
      <c r="H942" t="s">
        <v>2116</v>
      </c>
      <c r="I942">
        <v>-3.1959843999999999E-3</v>
      </c>
      <c r="J942">
        <v>-5.0249579999999999E-4</v>
      </c>
      <c r="K942">
        <v>-8.2511553999999997E-3</v>
      </c>
      <c r="L942">
        <v>-6.8574800000000002E-4</v>
      </c>
      <c r="M942">
        <v>-7.6521749999999996E-4</v>
      </c>
      <c r="N942">
        <v>3.0080324E-3</v>
      </c>
      <c r="O942" t="s">
        <v>2117</v>
      </c>
    </row>
    <row r="943" spans="1:15" x14ac:dyDescent="0.3">
      <c r="A943" s="70">
        <v>43265</v>
      </c>
      <c r="B943">
        <v>249.13485717770001</v>
      </c>
      <c r="C943">
        <v>100.3560409546</v>
      </c>
      <c r="D943">
        <v>45.1930084229</v>
      </c>
      <c r="E943">
        <v>6.6082034110999999</v>
      </c>
      <c r="F943">
        <v>19.981260299700001</v>
      </c>
      <c r="G943">
        <v>123.37999725340001</v>
      </c>
      <c r="H943" t="s">
        <v>2118</v>
      </c>
      <c r="I943">
        <v>2.5149034999999999E-3</v>
      </c>
      <c r="J943">
        <v>8.2657914999999995E-3</v>
      </c>
      <c r="K943">
        <v>5.2440189999999995E-4</v>
      </c>
      <c r="L943">
        <v>1.70414929E-2</v>
      </c>
      <c r="M943">
        <v>3.5724941599999997E-2</v>
      </c>
      <c r="N943">
        <v>1.5411026999999999E-3</v>
      </c>
      <c r="O943" t="s">
        <v>2119</v>
      </c>
    </row>
    <row r="944" spans="1:15" x14ac:dyDescent="0.3">
      <c r="A944" s="70">
        <v>43266</v>
      </c>
      <c r="B944">
        <v>248.81698608400001</v>
      </c>
      <c r="C944">
        <v>100.4477920532</v>
      </c>
      <c r="D944">
        <v>44.728763580299997</v>
      </c>
      <c r="E944">
        <v>6.5673522949000001</v>
      </c>
      <c r="F944">
        <v>19.988637924199999</v>
      </c>
      <c r="G944">
        <v>121.3399963379</v>
      </c>
      <c r="H944" t="s">
        <v>2120</v>
      </c>
      <c r="I944">
        <v>-1.2767143999999999E-3</v>
      </c>
      <c r="J944">
        <v>9.138382E-4</v>
      </c>
      <c r="K944">
        <v>-1.0325618700000001E-2</v>
      </c>
      <c r="L944">
        <v>-6.2010663000000004E-3</v>
      </c>
      <c r="M944">
        <v>3.6915899999999998E-4</v>
      </c>
      <c r="N944">
        <v>-1.6672509200000001E-2</v>
      </c>
      <c r="O944" t="s">
        <v>2121</v>
      </c>
    </row>
    <row r="945" spans="1:15" x14ac:dyDescent="0.3">
      <c r="A945" s="70">
        <v>43269</v>
      </c>
      <c r="B945">
        <v>248.30517578120001</v>
      </c>
      <c r="C945">
        <v>100.3560409546</v>
      </c>
      <c r="D945">
        <v>44.705066680900003</v>
      </c>
      <c r="E945">
        <v>6.5631437302000002</v>
      </c>
      <c r="F945">
        <v>20.158405303999999</v>
      </c>
      <c r="G945">
        <v>121.11000061039999</v>
      </c>
      <c r="H945" t="s">
        <v>2122</v>
      </c>
      <c r="I945">
        <v>-2.0590933999999998E-3</v>
      </c>
      <c r="J945">
        <v>-9.138382E-4</v>
      </c>
      <c r="K945">
        <v>-5.2993150000000004E-4</v>
      </c>
      <c r="L945">
        <v>-6.4103670000000001E-4</v>
      </c>
      <c r="M945">
        <v>8.4573297999999998E-3</v>
      </c>
      <c r="N945">
        <v>-1.8972638E-3</v>
      </c>
      <c r="O945" t="s">
        <v>2123</v>
      </c>
    </row>
    <row r="946" spans="1:15" x14ac:dyDescent="0.3">
      <c r="A946" s="70">
        <v>43270</v>
      </c>
      <c r="B946">
        <v>247.35348510739999</v>
      </c>
      <c r="C946">
        <v>100.9400634766</v>
      </c>
      <c r="D946">
        <v>43.982658386200001</v>
      </c>
      <c r="E946">
        <v>6.4413337708</v>
      </c>
      <c r="F946">
        <v>20.121500015300001</v>
      </c>
      <c r="G946">
        <v>120.8000030518</v>
      </c>
      <c r="H946" t="s">
        <v>2124</v>
      </c>
      <c r="I946">
        <v>-3.8401097999999998E-3</v>
      </c>
      <c r="J946">
        <v>5.8026375E-3</v>
      </c>
      <c r="K946">
        <v>-1.6291415100000001E-2</v>
      </c>
      <c r="L946">
        <v>-1.8734089400000001E-2</v>
      </c>
      <c r="M946">
        <v>-1.8324421999999999E-3</v>
      </c>
      <c r="N946">
        <v>-2.5629177999999999E-3</v>
      </c>
      <c r="O946" t="s">
        <v>2125</v>
      </c>
    </row>
    <row r="947" spans="1:15" x14ac:dyDescent="0.3">
      <c r="A947" s="70">
        <v>43271</v>
      </c>
      <c r="B947">
        <v>247.77543640139999</v>
      </c>
      <c r="C947">
        <v>100.05558776860001</v>
      </c>
      <c r="D947">
        <v>44.174507141100001</v>
      </c>
      <c r="E947">
        <v>6.4943161010999999</v>
      </c>
      <c r="F947">
        <v>20.158405303999999</v>
      </c>
      <c r="G947">
        <v>120.2600021362</v>
      </c>
      <c r="H947" t="s">
        <v>2126</v>
      </c>
      <c r="I947">
        <v>1.7044102E-3</v>
      </c>
      <c r="J947">
        <v>-8.8010004999999995E-3</v>
      </c>
      <c r="K947">
        <v>4.3524325000000004E-3</v>
      </c>
      <c r="L947">
        <v>8.1917224000000004E-3</v>
      </c>
      <c r="M947">
        <v>1.8324421999999999E-3</v>
      </c>
      <c r="N947">
        <v>-4.4802274E-3</v>
      </c>
      <c r="O947" t="s">
        <v>2127</v>
      </c>
    </row>
    <row r="948" spans="1:15" x14ac:dyDescent="0.3">
      <c r="A948" s="70">
        <v>43272</v>
      </c>
      <c r="B948">
        <v>246.22221374509999</v>
      </c>
      <c r="C948">
        <v>100.5812835693</v>
      </c>
      <c r="D948">
        <v>43.928169250499998</v>
      </c>
      <c r="E948">
        <v>6.3655734062000002</v>
      </c>
      <c r="F948">
        <v>20.549615859999999</v>
      </c>
      <c r="G948">
        <v>120.0500030518</v>
      </c>
      <c r="H948" t="s">
        <v>2128</v>
      </c>
      <c r="I948">
        <v>-6.2884014999999996E-3</v>
      </c>
      <c r="J948">
        <v>5.2402830999999997E-3</v>
      </c>
      <c r="K948">
        <v>-5.5920783E-3</v>
      </c>
      <c r="L948">
        <v>-2.0023032999999999E-2</v>
      </c>
      <c r="M948">
        <v>1.92209097E-2</v>
      </c>
      <c r="N948">
        <v>-1.7477352999999999E-3</v>
      </c>
      <c r="O948" t="s">
        <v>2129</v>
      </c>
    </row>
    <row r="949" spans="1:15" x14ac:dyDescent="0.3">
      <c r="A949" s="70">
        <v>43273</v>
      </c>
      <c r="B949">
        <v>246.67112731930001</v>
      </c>
      <c r="C949">
        <v>100.5729522705</v>
      </c>
      <c r="D949">
        <v>43.800266265899999</v>
      </c>
      <c r="E949">
        <v>6.2130618095000001</v>
      </c>
      <c r="F949">
        <v>20.859632492100001</v>
      </c>
      <c r="G949">
        <v>120.3399963379</v>
      </c>
      <c r="H949" t="s">
        <v>2130</v>
      </c>
      <c r="I949">
        <v>1.8215449999999999E-3</v>
      </c>
      <c r="J949">
        <v>-8.2834899999999995E-5</v>
      </c>
      <c r="K949">
        <v>-2.9158864E-3</v>
      </c>
      <c r="L949">
        <v>-2.4250495899999999E-2</v>
      </c>
      <c r="M949">
        <v>1.4973583800000001E-2</v>
      </c>
      <c r="N949">
        <v>2.4126912999999999E-3</v>
      </c>
      <c r="O949" t="s">
        <v>2131</v>
      </c>
    </row>
    <row r="950" spans="1:15" x14ac:dyDescent="0.3">
      <c r="A950" s="70">
        <v>43276</v>
      </c>
      <c r="B950">
        <v>243.31324768069999</v>
      </c>
      <c r="C950">
        <v>100.79824829099999</v>
      </c>
      <c r="D950">
        <v>43.148902893100001</v>
      </c>
      <c r="E950">
        <v>5.9201741218999997</v>
      </c>
      <c r="F950">
        <v>21.250843048099998</v>
      </c>
      <c r="G950">
        <v>119.88999938960001</v>
      </c>
      <c r="H950" t="s">
        <v>2132</v>
      </c>
      <c r="I950">
        <v>-1.37062828E-2</v>
      </c>
      <c r="J950">
        <v>2.2376200000000001E-3</v>
      </c>
      <c r="K950">
        <v>-1.4982904700000001E-2</v>
      </c>
      <c r="L950">
        <v>-4.8287958499999999E-2</v>
      </c>
      <c r="M950">
        <v>1.8580735800000001E-2</v>
      </c>
      <c r="N950">
        <v>-3.7463887E-3</v>
      </c>
      <c r="O950" t="s">
        <v>2133</v>
      </c>
    </row>
    <row r="951" spans="1:15" x14ac:dyDescent="0.3">
      <c r="A951" s="70">
        <v>43277</v>
      </c>
      <c r="B951">
        <v>243.85192871090001</v>
      </c>
      <c r="C951">
        <v>100.9400634766</v>
      </c>
      <c r="D951">
        <v>43.684188842799998</v>
      </c>
      <c r="E951">
        <v>5.9912314415000001</v>
      </c>
      <c r="F951">
        <v>21.169649124100001</v>
      </c>
      <c r="G951">
        <v>119.2600021362</v>
      </c>
      <c r="H951" t="s">
        <v>2134</v>
      </c>
      <c r="I951">
        <v>2.2114932999999998E-3</v>
      </c>
      <c r="J951">
        <v>1.4059323E-3</v>
      </c>
      <c r="K951">
        <v>1.23292335E-2</v>
      </c>
      <c r="L951">
        <v>1.1931112900000001E-2</v>
      </c>
      <c r="M951">
        <v>-3.8280566E-3</v>
      </c>
      <c r="N951">
        <v>-5.2686490000000002E-3</v>
      </c>
      <c r="O951" t="s">
        <v>2135</v>
      </c>
    </row>
    <row r="952" spans="1:15" x14ac:dyDescent="0.3">
      <c r="A952" s="70">
        <v>43278</v>
      </c>
      <c r="B952">
        <v>241.83177185060001</v>
      </c>
      <c r="C952">
        <v>101.89134216310001</v>
      </c>
      <c r="D952">
        <v>43.620250701899998</v>
      </c>
      <c r="E952">
        <v>5.8359956741000003</v>
      </c>
      <c r="F952">
        <v>21.1991729736</v>
      </c>
      <c r="G952">
        <v>118.58000183110001</v>
      </c>
      <c r="H952" t="s">
        <v>2136</v>
      </c>
      <c r="I952">
        <v>-8.3188648000000007E-3</v>
      </c>
      <c r="J952">
        <v>9.3800628E-3</v>
      </c>
      <c r="K952">
        <v>-1.4647171E-3</v>
      </c>
      <c r="L952">
        <v>-2.6252084500000002E-2</v>
      </c>
      <c r="M952">
        <v>1.3936593999999999E-3</v>
      </c>
      <c r="N952">
        <v>-5.7181478999999997E-3</v>
      </c>
      <c r="O952" t="s">
        <v>2137</v>
      </c>
    </row>
    <row r="953" spans="1:15" x14ac:dyDescent="0.3">
      <c r="A953" s="70">
        <v>43279</v>
      </c>
      <c r="B953">
        <v>243.21446228030001</v>
      </c>
      <c r="C953">
        <v>101.9163894653</v>
      </c>
      <c r="D953">
        <v>43.937644958500002</v>
      </c>
      <c r="E953">
        <v>5.9632544518000001</v>
      </c>
      <c r="F953">
        <v>21.125364303600001</v>
      </c>
      <c r="G953">
        <v>118.2200012207</v>
      </c>
      <c r="H953" t="s">
        <v>2138</v>
      </c>
      <c r="I953">
        <v>5.7012881999999997E-3</v>
      </c>
      <c r="J953">
        <v>2.4579339999999998E-4</v>
      </c>
      <c r="K953">
        <v>7.2499605999999999E-3</v>
      </c>
      <c r="L953">
        <v>2.1571491599999999E-2</v>
      </c>
      <c r="M953">
        <v>-3.4877520000000002E-3</v>
      </c>
      <c r="N953">
        <v>-3.0405480000000001E-3</v>
      </c>
      <c r="O953" t="s">
        <v>2139</v>
      </c>
    </row>
    <row r="954" spans="1:15" x14ac:dyDescent="0.3">
      <c r="A954" s="70">
        <v>43280</v>
      </c>
      <c r="B954">
        <v>243.5646057129</v>
      </c>
      <c r="C954">
        <v>101.56591033940001</v>
      </c>
      <c r="D954">
        <v>43.845272064200003</v>
      </c>
      <c r="E954">
        <v>5.8652100562999996</v>
      </c>
      <c r="F954">
        <v>21.073690414400001</v>
      </c>
      <c r="G954">
        <v>118.6500015259</v>
      </c>
      <c r="H954" t="s">
        <v>2140</v>
      </c>
      <c r="I954">
        <v>1.4386136E-3</v>
      </c>
      <c r="J954">
        <v>-3.4448153E-3</v>
      </c>
      <c r="K954">
        <v>-2.1045764000000001E-3</v>
      </c>
      <c r="L954">
        <v>-1.65780843E-2</v>
      </c>
      <c r="M954">
        <v>-2.4490556000000001E-3</v>
      </c>
      <c r="N954">
        <v>3.6306899999999998E-3</v>
      </c>
      <c r="O954" t="s">
        <v>2141</v>
      </c>
    </row>
    <row r="955" spans="1:15" x14ac:dyDescent="0.3">
      <c r="A955" s="70">
        <v>43283</v>
      </c>
      <c r="B955">
        <v>244.0853881836</v>
      </c>
      <c r="C955">
        <v>101.48645019529999</v>
      </c>
      <c r="D955">
        <v>44.3355636597</v>
      </c>
      <c r="E955">
        <v>5.9974203109999999</v>
      </c>
      <c r="F955">
        <v>21.2139396667</v>
      </c>
      <c r="G955">
        <v>117.4599990845</v>
      </c>
      <c r="H955" t="s">
        <v>2142</v>
      </c>
      <c r="I955">
        <v>2.1358871E-3</v>
      </c>
      <c r="J955">
        <v>-7.8265669999999998E-4</v>
      </c>
      <c r="K955">
        <v>1.1120254099999999E-2</v>
      </c>
      <c r="L955">
        <v>2.22911319E-2</v>
      </c>
      <c r="M955">
        <v>6.6331343999999999E-3</v>
      </c>
      <c r="N955">
        <v>-1.00801534E-2</v>
      </c>
      <c r="O955" t="s">
        <v>2143</v>
      </c>
    </row>
    <row r="956" spans="1:15" x14ac:dyDescent="0.3">
      <c r="A956" s="70">
        <v>43284</v>
      </c>
      <c r="B956">
        <v>243.22346496579999</v>
      </c>
      <c r="C956">
        <v>102.0300369263</v>
      </c>
      <c r="D956">
        <v>43.563407897899999</v>
      </c>
      <c r="E956">
        <v>5.8637247086000004</v>
      </c>
      <c r="F956">
        <v>21.435379028300002</v>
      </c>
      <c r="G956">
        <v>118.6500015259</v>
      </c>
      <c r="H956" t="s">
        <v>2144</v>
      </c>
      <c r="I956">
        <v>-3.5374859999999998E-3</v>
      </c>
      <c r="J956">
        <v>5.3419556E-3</v>
      </c>
      <c r="K956">
        <v>-1.75696168E-2</v>
      </c>
      <c r="L956">
        <v>-2.2544411100000002E-2</v>
      </c>
      <c r="M956">
        <v>1.03842855E-2</v>
      </c>
      <c r="N956">
        <v>1.00801534E-2</v>
      </c>
      <c r="O956" t="s">
        <v>2145</v>
      </c>
    </row>
    <row r="957" spans="1:15" x14ac:dyDescent="0.3">
      <c r="A957" s="70">
        <v>43286</v>
      </c>
      <c r="B957">
        <v>245.20761108400001</v>
      </c>
      <c r="C957">
        <v>102.3227767944</v>
      </c>
      <c r="D957">
        <v>43.913963317899999</v>
      </c>
      <c r="E957">
        <v>6.0095500945999998</v>
      </c>
      <c r="F957">
        <v>21.7453956604</v>
      </c>
      <c r="G957">
        <v>119.0500030518</v>
      </c>
      <c r="H957" t="s">
        <v>2146</v>
      </c>
      <c r="I957">
        <v>8.1246141999999997E-3</v>
      </c>
      <c r="J957">
        <v>2.8650455999999999E-3</v>
      </c>
      <c r="K957">
        <v>8.0148110000000002E-3</v>
      </c>
      <c r="L957">
        <v>2.45648688E-2</v>
      </c>
      <c r="M957">
        <v>1.43592588E-2</v>
      </c>
      <c r="N957">
        <v>3.3656027999999999E-3</v>
      </c>
      <c r="O957" t="s">
        <v>2147</v>
      </c>
    </row>
    <row r="958" spans="1:15" x14ac:dyDescent="0.3">
      <c r="A958" s="70">
        <v>43287</v>
      </c>
      <c r="B958">
        <v>247.2816619873</v>
      </c>
      <c r="C958">
        <v>102.6573257446</v>
      </c>
      <c r="D958">
        <v>44.522693633999999</v>
      </c>
      <c r="E958">
        <v>6.1234383582999996</v>
      </c>
      <c r="F958">
        <v>21.826587676999999</v>
      </c>
      <c r="G958">
        <v>118.86000061039999</v>
      </c>
      <c r="H958" t="s">
        <v>2148</v>
      </c>
      <c r="I958">
        <v>8.4227750000000004E-3</v>
      </c>
      <c r="J958">
        <v>3.2642118999999998E-3</v>
      </c>
      <c r="K958">
        <v>1.3766687999999999E-2</v>
      </c>
      <c r="L958">
        <v>1.8773875700000001E-2</v>
      </c>
      <c r="M958">
        <v>3.7268035000000001E-3</v>
      </c>
      <c r="N958">
        <v>-1.5972635E-3</v>
      </c>
      <c r="O958" t="s">
        <v>2149</v>
      </c>
    </row>
    <row r="959" spans="1:15" x14ac:dyDescent="0.3">
      <c r="A959" s="70">
        <v>43290</v>
      </c>
      <c r="B959">
        <v>249.50833129879999</v>
      </c>
      <c r="C959">
        <v>101.9966659546</v>
      </c>
      <c r="D959">
        <v>45.140899658199999</v>
      </c>
      <c r="E959">
        <v>6.1709737777999996</v>
      </c>
      <c r="F959">
        <v>20.734148025500001</v>
      </c>
      <c r="G959">
        <v>119.1500015259</v>
      </c>
      <c r="H959" t="s">
        <v>2150</v>
      </c>
      <c r="I959">
        <v>8.9642877000000003E-3</v>
      </c>
      <c r="J959">
        <v>-6.4563811000000002E-3</v>
      </c>
      <c r="K959">
        <v>1.37896731E-2</v>
      </c>
      <c r="L959">
        <v>7.7328880000000003E-3</v>
      </c>
      <c r="M959">
        <v>-5.13468407E-2</v>
      </c>
      <c r="N959">
        <v>2.4368812999999998E-3</v>
      </c>
      <c r="O959" t="s">
        <v>2151</v>
      </c>
    </row>
    <row r="960" spans="1:15" x14ac:dyDescent="0.3">
      <c r="A960" s="70">
        <v>43291</v>
      </c>
      <c r="B960">
        <v>250.40614318850001</v>
      </c>
      <c r="C960">
        <v>101.9882354736</v>
      </c>
      <c r="D960">
        <v>45.0864219666</v>
      </c>
      <c r="E960">
        <v>6.2700080871999999</v>
      </c>
      <c r="F960">
        <v>20.896537780799999</v>
      </c>
      <c r="G960">
        <v>118.9300003052</v>
      </c>
      <c r="H960" t="s">
        <v>2152</v>
      </c>
      <c r="I960">
        <v>3.5918657999999999E-3</v>
      </c>
      <c r="J960">
        <v>-8.26579E-5</v>
      </c>
      <c r="K960">
        <v>-1.2075655E-3</v>
      </c>
      <c r="L960">
        <v>1.5920994399999999E-2</v>
      </c>
      <c r="M960">
        <v>7.8014846999999998E-3</v>
      </c>
      <c r="N960">
        <v>-1.848129E-3</v>
      </c>
      <c r="O960" t="s">
        <v>2153</v>
      </c>
    </row>
    <row r="961" spans="1:15" x14ac:dyDescent="0.3">
      <c r="A961" s="70">
        <v>43292</v>
      </c>
      <c r="B961">
        <v>248.57452392580001</v>
      </c>
      <c r="C961">
        <v>102.3813171387</v>
      </c>
      <c r="D961">
        <v>44.501361846899997</v>
      </c>
      <c r="E961">
        <v>6.1283898354000002</v>
      </c>
      <c r="F961">
        <v>21.014638900800001</v>
      </c>
      <c r="G961">
        <v>117.63999938960001</v>
      </c>
      <c r="H961" t="s">
        <v>2154</v>
      </c>
      <c r="I961">
        <v>-7.3414767999999998E-3</v>
      </c>
      <c r="J961">
        <v>3.8467779999999999E-3</v>
      </c>
      <c r="K961">
        <v>-1.30613441E-2</v>
      </c>
      <c r="L961">
        <v>-2.2845598599999999E-2</v>
      </c>
      <c r="M961">
        <v>5.6357966000000004E-3</v>
      </c>
      <c r="N961">
        <v>-1.09059788E-2</v>
      </c>
      <c r="O961" t="s">
        <v>2155</v>
      </c>
    </row>
    <row r="962" spans="1:15" x14ac:dyDescent="0.3">
      <c r="A962" s="70">
        <v>43293</v>
      </c>
      <c r="B962">
        <v>250.8281097412</v>
      </c>
      <c r="C962">
        <v>102.37292480470001</v>
      </c>
      <c r="D962">
        <v>45.247482299799998</v>
      </c>
      <c r="E962">
        <v>6.2199950218</v>
      </c>
      <c r="F962">
        <v>21.147504806499999</v>
      </c>
      <c r="G962">
        <v>118.12999725340001</v>
      </c>
      <c r="H962" t="s">
        <v>2156</v>
      </c>
      <c r="I962">
        <v>9.0251871000000001E-3</v>
      </c>
      <c r="J962">
        <v>-8.1974700000000006E-5</v>
      </c>
      <c r="K962">
        <v>1.66272368E-2</v>
      </c>
      <c r="L962">
        <v>1.48370606E-2</v>
      </c>
      <c r="M962">
        <v>6.3026371000000003E-3</v>
      </c>
      <c r="N962">
        <v>4.1565812000000004E-3</v>
      </c>
      <c r="O962" t="s">
        <v>2157</v>
      </c>
    </row>
    <row r="963" spans="1:15" x14ac:dyDescent="0.3">
      <c r="A963" s="70">
        <v>43294</v>
      </c>
      <c r="B963">
        <v>251.02565002439999</v>
      </c>
      <c r="C963">
        <v>102.6322097778</v>
      </c>
      <c r="D963">
        <v>45.3185424805</v>
      </c>
      <c r="E963">
        <v>6.172706604</v>
      </c>
      <c r="F963">
        <v>21.0515518188</v>
      </c>
      <c r="G963">
        <v>117.61000061039999</v>
      </c>
      <c r="H963" t="s">
        <v>2158</v>
      </c>
      <c r="I963">
        <v>7.8724250000000002E-4</v>
      </c>
      <c r="J963">
        <v>2.5295475000000002E-3</v>
      </c>
      <c r="K963">
        <v>1.5692461999999999E-3</v>
      </c>
      <c r="L963">
        <v>-7.6316930000000002E-3</v>
      </c>
      <c r="M963">
        <v>-4.5476444999999997E-3</v>
      </c>
      <c r="N963">
        <v>-4.4116186999999998E-3</v>
      </c>
      <c r="O963" t="s">
        <v>2159</v>
      </c>
    </row>
    <row r="964" spans="1:15" x14ac:dyDescent="0.3">
      <c r="A964" s="70">
        <v>43297</v>
      </c>
      <c r="B964">
        <v>250.80114746090001</v>
      </c>
      <c r="C964">
        <v>102.2056808472</v>
      </c>
      <c r="D964">
        <v>45.219070434599999</v>
      </c>
      <c r="E964">
        <v>6.1449775696</v>
      </c>
      <c r="F964">
        <v>21.0515518188</v>
      </c>
      <c r="G964">
        <v>117.5500030518</v>
      </c>
      <c r="H964" t="s">
        <v>2150</v>
      </c>
      <c r="I964">
        <v>-8.947413E-4</v>
      </c>
      <c r="J964">
        <v>-4.1645570999999998E-3</v>
      </c>
      <c r="K964">
        <v>-2.1973649000000001E-3</v>
      </c>
      <c r="L964">
        <v>-4.5023205000000004E-3</v>
      </c>
      <c r="M964">
        <v>0</v>
      </c>
      <c r="N964">
        <v>-5.1027009999999999E-4</v>
      </c>
      <c r="O964" t="s">
        <v>2160</v>
      </c>
    </row>
    <row r="965" spans="1:15" x14ac:dyDescent="0.3">
      <c r="A965" s="70">
        <v>43298</v>
      </c>
      <c r="B965">
        <v>251.81573486330001</v>
      </c>
      <c r="C965">
        <v>102.0133361816</v>
      </c>
      <c r="D965">
        <v>45.346969604500003</v>
      </c>
      <c r="E965">
        <v>6.2809004784000004</v>
      </c>
      <c r="F965">
        <v>20.9703540802</v>
      </c>
      <c r="G965">
        <v>116.2799987793</v>
      </c>
      <c r="H965" t="s">
        <v>2161</v>
      </c>
      <c r="I965">
        <v>4.0372252000000003E-3</v>
      </c>
      <c r="J965">
        <v>-1.8837102000000001E-3</v>
      </c>
      <c r="K965">
        <v>2.8244417999999999E-3</v>
      </c>
      <c r="L965">
        <v>2.18782657E-2</v>
      </c>
      <c r="M965">
        <v>-3.8645481999999998E-3</v>
      </c>
      <c r="N965">
        <v>-1.08627358E-2</v>
      </c>
      <c r="O965" t="s">
        <v>2162</v>
      </c>
    </row>
    <row r="966" spans="1:15" x14ac:dyDescent="0.3">
      <c r="A966" s="70">
        <v>43299</v>
      </c>
      <c r="B966">
        <v>252.345413208</v>
      </c>
      <c r="C966">
        <v>101.6035614014</v>
      </c>
      <c r="D966">
        <v>45.0982589722</v>
      </c>
      <c r="E966">
        <v>6.2316327095000004</v>
      </c>
      <c r="F966">
        <v>20.660341262799999</v>
      </c>
      <c r="G966">
        <v>116.3099975586</v>
      </c>
      <c r="H966" t="s">
        <v>2163</v>
      </c>
      <c r="I966">
        <v>2.1012270999999998E-3</v>
      </c>
      <c r="J966">
        <v>-4.0249639000000002E-3</v>
      </c>
      <c r="K966">
        <v>-5.4997099000000001E-3</v>
      </c>
      <c r="L966">
        <v>-7.8749878999999998E-3</v>
      </c>
      <c r="M966">
        <v>-1.4893748300000001E-2</v>
      </c>
      <c r="N966">
        <v>2.5795419999999998E-4</v>
      </c>
      <c r="O966" t="s">
        <v>2164</v>
      </c>
    </row>
    <row r="967" spans="1:15" x14ac:dyDescent="0.3">
      <c r="A967" s="70">
        <v>43300</v>
      </c>
      <c r="B967">
        <v>251.39372253420001</v>
      </c>
      <c r="C967">
        <v>102.24750518800001</v>
      </c>
      <c r="D967">
        <v>45.448814392099997</v>
      </c>
      <c r="E967">
        <v>6.2398023604999997</v>
      </c>
      <c r="F967">
        <v>20.896537780799999</v>
      </c>
      <c r="G967">
        <v>115.8099975586</v>
      </c>
      <c r="H967" t="s">
        <v>2165</v>
      </c>
      <c r="I967">
        <v>-3.7785104999999999E-3</v>
      </c>
      <c r="J967">
        <v>6.3178078000000002E-3</v>
      </c>
      <c r="K967">
        <v>7.7430922999999997E-3</v>
      </c>
      <c r="L967">
        <v>1.3101383000000001E-3</v>
      </c>
      <c r="M967">
        <v>1.13675072E-2</v>
      </c>
      <c r="N967">
        <v>-4.3081231999999997E-3</v>
      </c>
      <c r="O967" t="s">
        <v>2166</v>
      </c>
    </row>
    <row r="968" spans="1:15" x14ac:dyDescent="0.3">
      <c r="A968" s="70">
        <v>43301</v>
      </c>
      <c r="B968">
        <v>251.10639953610001</v>
      </c>
      <c r="C968">
        <v>100.993057251</v>
      </c>
      <c r="D968">
        <v>45.344600677499997</v>
      </c>
      <c r="E968">
        <v>6.2115778923000002</v>
      </c>
      <c r="F968">
        <v>20.675100326500001</v>
      </c>
      <c r="G968">
        <v>116.5599975586</v>
      </c>
      <c r="H968" t="s">
        <v>2167</v>
      </c>
      <c r="I968">
        <v>-1.1435740000000001E-3</v>
      </c>
      <c r="J968">
        <v>-1.23446211E-2</v>
      </c>
      <c r="K968">
        <v>-2.2956237999999999E-3</v>
      </c>
      <c r="L968">
        <v>-4.5335562999999999E-3</v>
      </c>
      <c r="M968">
        <v>-1.06533954E-2</v>
      </c>
      <c r="N968">
        <v>6.4552448E-3</v>
      </c>
      <c r="O968" t="s">
        <v>2168</v>
      </c>
    </row>
    <row r="969" spans="1:15" x14ac:dyDescent="0.3">
      <c r="A969" s="70">
        <v>43304</v>
      </c>
      <c r="B969">
        <v>251.5733947754</v>
      </c>
      <c r="C969">
        <v>99.746955871599994</v>
      </c>
      <c r="D969">
        <v>45.384868621800003</v>
      </c>
      <c r="E969">
        <v>6.1749348639999999</v>
      </c>
      <c r="F969">
        <v>20.763675689700001</v>
      </c>
      <c r="G969">
        <v>116</v>
      </c>
      <c r="H969" t="s">
        <v>2169</v>
      </c>
      <c r="I969">
        <v>1.8580233E-3</v>
      </c>
      <c r="J969">
        <v>-1.24152367E-2</v>
      </c>
      <c r="K969">
        <v>8.8764870000000002E-4</v>
      </c>
      <c r="L969">
        <v>-5.9166185E-3</v>
      </c>
      <c r="M969">
        <v>4.2750054999999999E-3</v>
      </c>
      <c r="N969">
        <v>-4.8159498000000002E-3</v>
      </c>
      <c r="O969" t="s">
        <v>2170</v>
      </c>
    </row>
    <row r="970" spans="1:15" x14ac:dyDescent="0.3">
      <c r="A970" s="70">
        <v>43305</v>
      </c>
      <c r="B970">
        <v>252.83918762210001</v>
      </c>
      <c r="C970">
        <v>100.0898284912</v>
      </c>
      <c r="D970">
        <v>45.714096069299998</v>
      </c>
      <c r="E970">
        <v>6.1576056479999997</v>
      </c>
      <c r="F970">
        <v>20.999874115000001</v>
      </c>
      <c r="G970">
        <v>116.0400009155</v>
      </c>
      <c r="H970" t="s">
        <v>2171</v>
      </c>
      <c r="I970">
        <v>5.0188895000000001E-3</v>
      </c>
      <c r="J970">
        <v>3.4315299999999999E-3</v>
      </c>
      <c r="K970">
        <v>7.2279390000000001E-3</v>
      </c>
      <c r="L970">
        <v>-2.8103256E-3</v>
      </c>
      <c r="M970">
        <v>1.13113442E-2</v>
      </c>
      <c r="N970">
        <v>3.4477599999999998E-4</v>
      </c>
      <c r="O970" t="s">
        <v>2172</v>
      </c>
    </row>
    <row r="971" spans="1:15" x14ac:dyDescent="0.3">
      <c r="A971" s="70">
        <v>43306</v>
      </c>
      <c r="B971">
        <v>254.99409484860001</v>
      </c>
      <c r="C971">
        <v>99.930923461899994</v>
      </c>
      <c r="D971">
        <v>46.145195007300003</v>
      </c>
      <c r="E971">
        <v>6.2358407973999999</v>
      </c>
      <c r="F971">
        <v>21.228700637799999</v>
      </c>
      <c r="G971">
        <v>116.6800003052</v>
      </c>
      <c r="H971" t="s">
        <v>2173</v>
      </c>
      <c r="I971">
        <v>8.4867228000000006E-3</v>
      </c>
      <c r="J971">
        <v>-1.5888858E-3</v>
      </c>
      <c r="K971">
        <v>9.3861403999999996E-3</v>
      </c>
      <c r="L971">
        <v>1.2625412799999999E-2</v>
      </c>
      <c r="M971">
        <v>1.0837626600000001E-2</v>
      </c>
      <c r="N971">
        <v>5.5001805000000001E-3</v>
      </c>
      <c r="O971" t="s">
        <v>2174</v>
      </c>
    </row>
    <row r="972" spans="1:15" x14ac:dyDescent="0.3">
      <c r="A972" s="70">
        <v>43307</v>
      </c>
      <c r="B972">
        <v>254.39251708980001</v>
      </c>
      <c r="C972">
        <v>99.738563537600001</v>
      </c>
      <c r="D972">
        <v>46.0006980896</v>
      </c>
      <c r="E972">
        <v>6.3093724251000003</v>
      </c>
      <c r="F972">
        <v>21.376321792599999</v>
      </c>
      <c r="G972">
        <v>115.7699966431</v>
      </c>
      <c r="H972" t="s">
        <v>2175</v>
      </c>
      <c r="I972">
        <v>-2.3619703999999998E-3</v>
      </c>
      <c r="J972">
        <v>-1.926784E-3</v>
      </c>
      <c r="K972">
        <v>-3.1362664000000001E-3</v>
      </c>
      <c r="L972">
        <v>1.17227931E-2</v>
      </c>
      <c r="M972">
        <v>6.9297813999999996E-3</v>
      </c>
      <c r="N972">
        <v>-7.8297123999999992E-3</v>
      </c>
      <c r="O972" t="s">
        <v>2176</v>
      </c>
    </row>
    <row r="973" spans="1:15" x14ac:dyDescent="0.3">
      <c r="A973" s="70">
        <v>43308</v>
      </c>
      <c r="B973">
        <v>252.66864013669999</v>
      </c>
      <c r="C973">
        <v>99.905845642100005</v>
      </c>
      <c r="D973">
        <v>45.235637664800002</v>
      </c>
      <c r="E973">
        <v>6.2395539284000003</v>
      </c>
      <c r="F973">
        <v>21.250843048099998</v>
      </c>
      <c r="G973">
        <v>115.83000183110001</v>
      </c>
      <c r="H973" t="s">
        <v>2177</v>
      </c>
      <c r="I973">
        <v>-6.7995095999999998E-3</v>
      </c>
      <c r="J973">
        <v>1.6758008999999999E-3</v>
      </c>
      <c r="K973">
        <v>-1.6771352100000001E-2</v>
      </c>
      <c r="L973">
        <v>-1.11275204E-2</v>
      </c>
      <c r="M973">
        <v>-5.8872836999999999E-3</v>
      </c>
      <c r="N973">
        <v>5.1817949999999997E-4</v>
      </c>
      <c r="O973" t="s">
        <v>2178</v>
      </c>
    </row>
    <row r="974" spans="1:15" x14ac:dyDescent="0.3">
      <c r="A974" s="70">
        <v>43311</v>
      </c>
      <c r="B974">
        <v>251.34889221189999</v>
      </c>
      <c r="C974">
        <v>99.562980651900006</v>
      </c>
      <c r="D974">
        <v>44.982200622599997</v>
      </c>
      <c r="E974">
        <v>6.0442128181000001</v>
      </c>
      <c r="F974">
        <v>21.169649124100001</v>
      </c>
      <c r="G974">
        <v>115.6500015259</v>
      </c>
      <c r="H974" t="s">
        <v>2179</v>
      </c>
      <c r="I974">
        <v>-5.2369247000000002E-3</v>
      </c>
      <c r="J974">
        <v>-3.4377836E-3</v>
      </c>
      <c r="K974">
        <v>-5.6183502999999999E-3</v>
      </c>
      <c r="L974">
        <v>-3.1807438700000003E-2</v>
      </c>
      <c r="M974">
        <v>-3.8280566E-3</v>
      </c>
      <c r="N974">
        <v>-1.5552128999999999E-3</v>
      </c>
      <c r="O974" t="s">
        <v>2180</v>
      </c>
    </row>
    <row r="975" spans="1:15" x14ac:dyDescent="0.3">
      <c r="A975" s="70">
        <v>43312</v>
      </c>
      <c r="B975">
        <v>252.58792114260001</v>
      </c>
      <c r="C975">
        <v>100.106552124</v>
      </c>
      <c r="D975">
        <v>45.072208404500003</v>
      </c>
      <c r="E975">
        <v>6.0622859001</v>
      </c>
      <c r="F975">
        <v>21.236080169699999</v>
      </c>
      <c r="G975">
        <v>115.9899978638</v>
      </c>
      <c r="H975" t="s">
        <v>2181</v>
      </c>
      <c r="I975">
        <v>4.9174079000000002E-3</v>
      </c>
      <c r="J975">
        <v>5.4447247000000004E-3</v>
      </c>
      <c r="K975">
        <v>1.9989651000000002E-3</v>
      </c>
      <c r="L975">
        <v>2.9856849E-3</v>
      </c>
      <c r="M975">
        <v>3.1331191000000002E-3</v>
      </c>
      <c r="N975">
        <v>2.9355601999999999E-3</v>
      </c>
      <c r="O975" t="s">
        <v>2182</v>
      </c>
    </row>
    <row r="976" spans="1:15" x14ac:dyDescent="0.3">
      <c r="A976" s="70">
        <v>43313</v>
      </c>
      <c r="B976">
        <v>252.16584777829999</v>
      </c>
      <c r="C976">
        <v>99.290985107400004</v>
      </c>
      <c r="D976">
        <v>47.727413177499997</v>
      </c>
      <c r="E976">
        <v>6.1021461487000002</v>
      </c>
      <c r="F976">
        <v>21.0663108826</v>
      </c>
      <c r="G976">
        <v>115.13999938960001</v>
      </c>
      <c r="H976" t="s">
        <v>2183</v>
      </c>
      <c r="I976">
        <v>-1.6723935000000001E-3</v>
      </c>
      <c r="J976">
        <v>-8.1803575000000007E-3</v>
      </c>
      <c r="K976">
        <v>5.7240097599999998E-2</v>
      </c>
      <c r="L976">
        <v>6.5535968000000003E-3</v>
      </c>
      <c r="M976">
        <v>-8.0265059999999992E-3</v>
      </c>
      <c r="N976">
        <v>-7.3551881E-3</v>
      </c>
      <c r="O976" t="s">
        <v>2184</v>
      </c>
    </row>
    <row r="977" spans="1:15" x14ac:dyDescent="0.3">
      <c r="A977" s="70">
        <v>43314</v>
      </c>
      <c r="B977">
        <v>253.53959655759999</v>
      </c>
      <c r="C977">
        <v>99.433502197300001</v>
      </c>
      <c r="D977">
        <v>49.122524261499997</v>
      </c>
      <c r="E977">
        <v>6.2048926353000002</v>
      </c>
      <c r="F977">
        <v>21.125364303600001</v>
      </c>
      <c r="G977">
        <v>114.5199966431</v>
      </c>
      <c r="H977" t="s">
        <v>2185</v>
      </c>
      <c r="I977">
        <v>5.4330131E-3</v>
      </c>
      <c r="J977">
        <v>1.4343186E-3</v>
      </c>
      <c r="K977">
        <v>2.8811739699999998E-2</v>
      </c>
      <c r="L977">
        <v>1.6697578599999999E-2</v>
      </c>
      <c r="M977">
        <v>2.7992944000000001E-3</v>
      </c>
      <c r="N977">
        <v>-5.3993230000000001E-3</v>
      </c>
      <c r="O977" t="s">
        <v>2186</v>
      </c>
    </row>
    <row r="978" spans="1:15" x14ac:dyDescent="0.3">
      <c r="A978" s="70">
        <v>43315</v>
      </c>
      <c r="B978">
        <v>254.6259613037</v>
      </c>
      <c r="C978">
        <v>99.928016662600001</v>
      </c>
      <c r="D978">
        <v>49.264644622799999</v>
      </c>
      <c r="E978">
        <v>6.2415347098999998</v>
      </c>
      <c r="F978">
        <v>21.383708953900001</v>
      </c>
      <c r="G978">
        <v>114.91999816889999</v>
      </c>
      <c r="H978" t="s">
        <v>2187</v>
      </c>
      <c r="I978">
        <v>4.2756395999999997E-3</v>
      </c>
      <c r="J978">
        <v>4.9609922999999997E-3</v>
      </c>
      <c r="K978">
        <v>2.8890040000000001E-3</v>
      </c>
      <c r="L978">
        <v>5.8879837000000001E-3</v>
      </c>
      <c r="M978">
        <v>1.2154949999999999E-2</v>
      </c>
      <c r="N978">
        <v>3.4867673000000001E-3</v>
      </c>
      <c r="O978" t="s">
        <v>2188</v>
      </c>
    </row>
    <row r="979" spans="1:15" x14ac:dyDescent="0.3">
      <c r="A979" s="70">
        <v>43318</v>
      </c>
      <c r="B979">
        <v>255.55975341800001</v>
      </c>
      <c r="C979">
        <v>99.986663818400004</v>
      </c>
      <c r="D979">
        <v>49.520442962600001</v>
      </c>
      <c r="E979">
        <v>6.2893171309999998</v>
      </c>
      <c r="F979">
        <v>21.427997589099999</v>
      </c>
      <c r="G979">
        <v>114.33000183110001</v>
      </c>
      <c r="H979" t="s">
        <v>2189</v>
      </c>
      <c r="I979">
        <v>3.6606009999999999E-3</v>
      </c>
      <c r="J979">
        <v>5.8672189999999999E-4</v>
      </c>
      <c r="K979">
        <v>5.1788972999999997E-3</v>
      </c>
      <c r="L979">
        <v>7.6264013999999998E-3</v>
      </c>
      <c r="M979">
        <v>2.0689972E-3</v>
      </c>
      <c r="N979">
        <v>-5.1471985999999997E-3</v>
      </c>
      <c r="O979" t="s">
        <v>2190</v>
      </c>
    </row>
    <row r="980" spans="1:15" x14ac:dyDescent="0.3">
      <c r="A980" s="70">
        <v>43319</v>
      </c>
      <c r="B980">
        <v>256.4035949707</v>
      </c>
      <c r="C980">
        <v>99.467002868700007</v>
      </c>
      <c r="D980">
        <v>49.056198120099999</v>
      </c>
      <c r="E980">
        <v>6.3616123198999999</v>
      </c>
      <c r="F980">
        <v>21.361560821499999</v>
      </c>
      <c r="G980">
        <v>114.5899963379</v>
      </c>
      <c r="H980" t="s">
        <v>2191</v>
      </c>
      <c r="I980">
        <v>3.296495E-3</v>
      </c>
      <c r="J980">
        <v>-5.2108555999999997E-3</v>
      </c>
      <c r="K980">
        <v>-9.4190321000000004E-3</v>
      </c>
      <c r="L980">
        <v>1.1429354100000001E-2</v>
      </c>
      <c r="M980">
        <v>-3.1052819E-3</v>
      </c>
      <c r="N980">
        <v>2.2714889000000002E-3</v>
      </c>
      <c r="O980" t="s">
        <v>2192</v>
      </c>
    </row>
    <row r="981" spans="1:15" x14ac:dyDescent="0.3">
      <c r="A981" s="70">
        <v>43320</v>
      </c>
      <c r="B981">
        <v>256.29586791989999</v>
      </c>
      <c r="C981">
        <v>99.567611694299998</v>
      </c>
      <c r="D981">
        <v>49.089363098100002</v>
      </c>
      <c r="E981">
        <v>6.3980069159999999</v>
      </c>
      <c r="F981">
        <v>21.088457107499998</v>
      </c>
      <c r="G981">
        <v>114.9100036621</v>
      </c>
      <c r="H981" t="s">
        <v>2193</v>
      </c>
      <c r="I981">
        <v>-4.2023469999999998E-4</v>
      </c>
      <c r="J981">
        <v>1.0109682E-3</v>
      </c>
      <c r="K981">
        <v>6.7583249999999997E-4</v>
      </c>
      <c r="L981">
        <v>5.7046678000000003E-3</v>
      </c>
      <c r="M981">
        <v>-1.28672493E-2</v>
      </c>
      <c r="N981">
        <v>2.7887366999999998E-3</v>
      </c>
      <c r="O981" t="s">
        <v>2194</v>
      </c>
    </row>
    <row r="982" spans="1:15" x14ac:dyDescent="0.3">
      <c r="A982" s="70">
        <v>43321</v>
      </c>
      <c r="B982">
        <v>255.94584655759999</v>
      </c>
      <c r="C982">
        <v>100.40576171879999</v>
      </c>
      <c r="D982">
        <v>49.475448608400001</v>
      </c>
      <c r="E982">
        <v>6.3494806290000003</v>
      </c>
      <c r="F982">
        <v>21.354185104399999</v>
      </c>
      <c r="G982">
        <v>114.7399978638</v>
      </c>
      <c r="H982" t="s">
        <v>2195</v>
      </c>
      <c r="I982">
        <v>-1.3666259999999999E-3</v>
      </c>
      <c r="J982">
        <v>8.3826652999999998E-3</v>
      </c>
      <c r="K982">
        <v>7.8341850000000005E-3</v>
      </c>
      <c r="L982">
        <v>-7.6135036999999996E-3</v>
      </c>
      <c r="M982">
        <v>1.25219098E-2</v>
      </c>
      <c r="N982">
        <v>-1.4805646E-3</v>
      </c>
      <c r="O982" t="s">
        <v>2196</v>
      </c>
    </row>
    <row r="983" spans="1:15" x14ac:dyDescent="0.3">
      <c r="A983" s="70">
        <v>43322</v>
      </c>
      <c r="B983">
        <v>254.23097229000001</v>
      </c>
      <c r="C983">
        <v>101.1350021362</v>
      </c>
      <c r="D983">
        <v>49.328075408899998</v>
      </c>
      <c r="E983">
        <v>6.3081345557999997</v>
      </c>
      <c r="F983">
        <v>21.287744522099999</v>
      </c>
      <c r="G983">
        <v>114.6900024414</v>
      </c>
      <c r="H983" t="s">
        <v>2197</v>
      </c>
      <c r="I983">
        <v>-6.7226917000000001E-3</v>
      </c>
      <c r="J983">
        <v>7.2366859000000004E-3</v>
      </c>
      <c r="K983">
        <v>-2.983159E-3</v>
      </c>
      <c r="L983">
        <v>-6.5330190000000002E-3</v>
      </c>
      <c r="M983">
        <v>-3.1162115E-3</v>
      </c>
      <c r="N983">
        <v>-4.3582290000000002E-4</v>
      </c>
      <c r="O983" t="s">
        <v>2198</v>
      </c>
    </row>
    <row r="984" spans="1:15" x14ac:dyDescent="0.3">
      <c r="A984" s="70">
        <v>43325</v>
      </c>
      <c r="B984">
        <v>253.27912902829999</v>
      </c>
      <c r="C984">
        <v>100.925453186</v>
      </c>
      <c r="D984">
        <v>49.646583557100001</v>
      </c>
      <c r="E984">
        <v>6.3410630226000002</v>
      </c>
      <c r="F984">
        <v>21.4575157166</v>
      </c>
      <c r="G984">
        <v>112.9599990845</v>
      </c>
      <c r="H984" t="s">
        <v>2199</v>
      </c>
      <c r="I984">
        <v>-3.7510362000000002E-3</v>
      </c>
      <c r="J984">
        <v>-2.0741220999999999E-3</v>
      </c>
      <c r="K984">
        <v>6.4361777000000002E-3</v>
      </c>
      <c r="L984">
        <v>5.2064236999999998E-3</v>
      </c>
      <c r="M984">
        <v>7.9434345000000007E-3</v>
      </c>
      <c r="N984">
        <v>-1.5199092000000001E-2</v>
      </c>
      <c r="O984" t="s">
        <v>2200</v>
      </c>
    </row>
    <row r="985" spans="1:15" x14ac:dyDescent="0.3">
      <c r="A985" s="70">
        <v>43326</v>
      </c>
      <c r="B985">
        <v>254.89527893069999</v>
      </c>
      <c r="C985">
        <v>100.6991729736</v>
      </c>
      <c r="D985">
        <v>49.855766296399999</v>
      </c>
      <c r="E985">
        <v>6.4725279807999998</v>
      </c>
      <c r="F985">
        <v>21.605146408100001</v>
      </c>
      <c r="G985">
        <v>113.0699996948</v>
      </c>
      <c r="H985" t="s">
        <v>2201</v>
      </c>
      <c r="I985">
        <v>6.3606325999999999E-3</v>
      </c>
      <c r="J985">
        <v>-2.2445701E-3</v>
      </c>
      <c r="K985">
        <v>4.2045850999999999E-3</v>
      </c>
      <c r="L985">
        <v>2.05203321E-2</v>
      </c>
      <c r="M985">
        <v>6.8565789000000002E-3</v>
      </c>
      <c r="N985">
        <v>9.7332759999999995E-4</v>
      </c>
      <c r="O985" t="s">
        <v>2202</v>
      </c>
    </row>
    <row r="986" spans="1:15" x14ac:dyDescent="0.3">
      <c r="A986" s="70">
        <v>43327</v>
      </c>
      <c r="B986">
        <v>252.9919128418</v>
      </c>
      <c r="C986">
        <v>101.2858200073</v>
      </c>
      <c r="D986">
        <v>49.972217559800001</v>
      </c>
      <c r="E986">
        <v>6.4143466948999999</v>
      </c>
      <c r="F986">
        <v>21.553478241000001</v>
      </c>
      <c r="G986">
        <v>111.1900024414</v>
      </c>
      <c r="H986" t="s">
        <v>2203</v>
      </c>
      <c r="I986">
        <v>-7.4952667999999998E-3</v>
      </c>
      <c r="J986">
        <v>5.8088343999999998E-3</v>
      </c>
      <c r="K986">
        <v>2.3330395E-3</v>
      </c>
      <c r="L986">
        <v>-9.0296030000000006E-3</v>
      </c>
      <c r="M986">
        <v>-2.3943391000000001E-3</v>
      </c>
      <c r="N986">
        <v>-1.67666216E-2</v>
      </c>
      <c r="O986" t="s">
        <v>2204</v>
      </c>
    </row>
    <row r="987" spans="1:15" x14ac:dyDescent="0.3">
      <c r="A987" s="70">
        <v>43328</v>
      </c>
      <c r="B987">
        <v>255.03895568850001</v>
      </c>
      <c r="C987">
        <v>101.27751159669999</v>
      </c>
      <c r="D987">
        <v>50.7043151855</v>
      </c>
      <c r="E987">
        <v>6.3737440109000003</v>
      </c>
      <c r="F987">
        <v>21.819208145099999</v>
      </c>
      <c r="G987">
        <v>111.0999984741</v>
      </c>
      <c r="H987" t="s">
        <v>2205</v>
      </c>
      <c r="I987">
        <v>8.0587777000000003E-3</v>
      </c>
      <c r="J987">
        <v>-8.2032699999999998E-5</v>
      </c>
      <c r="K987">
        <v>1.4543816899999999E-2</v>
      </c>
      <c r="L987">
        <v>-6.3500989000000001E-3</v>
      </c>
      <c r="M987">
        <v>1.2253482600000001E-2</v>
      </c>
      <c r="N987">
        <v>-8.0978880000000004E-4</v>
      </c>
      <c r="O987" t="s">
        <v>2206</v>
      </c>
    </row>
    <row r="988" spans="1:15" x14ac:dyDescent="0.3">
      <c r="A988" s="70">
        <v>43329</v>
      </c>
      <c r="B988">
        <v>255.93684387210001</v>
      </c>
      <c r="C988">
        <v>101.4032211304</v>
      </c>
      <c r="D988">
        <v>51.716876983600002</v>
      </c>
      <c r="E988">
        <v>6.0612955092999998</v>
      </c>
      <c r="F988">
        <v>22.055406570399999</v>
      </c>
      <c r="G988">
        <v>112.12999725340001</v>
      </c>
      <c r="H988" t="s">
        <v>2207</v>
      </c>
      <c r="I988">
        <v>3.5144095000000002E-3</v>
      </c>
      <c r="J988">
        <v>1.2404687E-3</v>
      </c>
      <c r="K988">
        <v>1.9773149800000001E-2</v>
      </c>
      <c r="L988">
        <v>-5.0263496099999999E-2</v>
      </c>
      <c r="M988">
        <v>1.07670784E-2</v>
      </c>
      <c r="N988">
        <v>9.2282050999999993E-3</v>
      </c>
      <c r="O988" t="s">
        <v>2208</v>
      </c>
    </row>
    <row r="989" spans="1:15" x14ac:dyDescent="0.3">
      <c r="A989" s="70">
        <v>43332</v>
      </c>
      <c r="B989">
        <v>256.48455810550001</v>
      </c>
      <c r="C989">
        <v>102.0821380615</v>
      </c>
      <c r="D989">
        <v>51.212982177699999</v>
      </c>
      <c r="E989">
        <v>6.1360664368000002</v>
      </c>
      <c r="F989">
        <v>22.2325649261</v>
      </c>
      <c r="G989">
        <v>112.6900024414</v>
      </c>
      <c r="H989" t="s">
        <v>2209</v>
      </c>
      <c r="I989">
        <v>2.1377500999999999E-3</v>
      </c>
      <c r="J989">
        <v>6.6729071000000001E-3</v>
      </c>
      <c r="K989">
        <v>-9.7911109000000003E-3</v>
      </c>
      <c r="L989">
        <v>1.2260333700000001E-2</v>
      </c>
      <c r="M989">
        <v>8.0003347999999998E-3</v>
      </c>
      <c r="N989">
        <v>4.9818197E-3</v>
      </c>
      <c r="O989" t="s">
        <v>2210</v>
      </c>
    </row>
    <row r="990" spans="1:15" x14ac:dyDescent="0.3">
      <c r="A990" s="70">
        <v>43333</v>
      </c>
      <c r="B990">
        <v>257.0859375</v>
      </c>
      <c r="C990">
        <v>101.7384796143</v>
      </c>
      <c r="D990">
        <v>51.113132476799997</v>
      </c>
      <c r="E990">
        <v>6.2717385292000003</v>
      </c>
      <c r="F990">
        <v>22.003736495999998</v>
      </c>
      <c r="G990">
        <v>113.0199966431</v>
      </c>
      <c r="H990" t="s">
        <v>2211</v>
      </c>
      <c r="I990">
        <v>2.3419557E-3</v>
      </c>
      <c r="J990">
        <v>-3.3721688999999999E-3</v>
      </c>
      <c r="K990">
        <v>-1.9515982E-3</v>
      </c>
      <c r="L990">
        <v>2.18697022E-2</v>
      </c>
      <c r="M990">
        <v>-1.0345823000000001E-2</v>
      </c>
      <c r="N990">
        <v>2.9240568999999998E-3</v>
      </c>
      <c r="O990" t="s">
        <v>2212</v>
      </c>
    </row>
    <row r="991" spans="1:15" x14ac:dyDescent="0.3">
      <c r="A991" s="70">
        <v>43334</v>
      </c>
      <c r="B991">
        <v>256.93334960940001</v>
      </c>
      <c r="C991">
        <v>102.1408081055</v>
      </c>
      <c r="D991">
        <v>51.115520477300002</v>
      </c>
      <c r="E991">
        <v>6.5069427490000002</v>
      </c>
      <c r="F991">
        <v>21.8487281799</v>
      </c>
      <c r="G991">
        <v>113.2699966431</v>
      </c>
      <c r="H991" t="s">
        <v>2213</v>
      </c>
      <c r="I991">
        <v>-5.937049E-4</v>
      </c>
      <c r="J991">
        <v>3.9467375000000002E-3</v>
      </c>
      <c r="K991">
        <v>4.6718799999999997E-5</v>
      </c>
      <c r="L991">
        <v>3.6816128500000003E-2</v>
      </c>
      <c r="M991">
        <v>-7.0695667E-3</v>
      </c>
      <c r="N991">
        <v>2.2095550999999998E-3</v>
      </c>
      <c r="O991" t="s">
        <v>2214</v>
      </c>
    </row>
    <row r="992" spans="1:15" x14ac:dyDescent="0.3">
      <c r="A992" s="70">
        <v>43335</v>
      </c>
      <c r="B992">
        <v>256.59213256840002</v>
      </c>
      <c r="C992">
        <v>102.30005645750001</v>
      </c>
      <c r="D992">
        <v>51.2201004028</v>
      </c>
      <c r="E992">
        <v>6.6064715385000001</v>
      </c>
      <c r="F992">
        <v>21.738010406499999</v>
      </c>
      <c r="G992">
        <v>112.1999969482</v>
      </c>
      <c r="H992" t="s">
        <v>2215</v>
      </c>
      <c r="I992">
        <v>-1.3289198000000001E-3</v>
      </c>
      <c r="J992">
        <v>1.5578918999999999E-3</v>
      </c>
      <c r="K992">
        <v>2.0438624000000002E-3</v>
      </c>
      <c r="L992">
        <v>1.5179982700000001E-2</v>
      </c>
      <c r="M992">
        <v>-5.0803530999999997E-3</v>
      </c>
      <c r="N992">
        <v>-9.4913536999999999E-3</v>
      </c>
      <c r="O992" t="s">
        <v>2216</v>
      </c>
    </row>
    <row r="993" spans="1:15" x14ac:dyDescent="0.3">
      <c r="A993" s="70">
        <v>43336</v>
      </c>
      <c r="B993">
        <v>258.13641357419999</v>
      </c>
      <c r="C993">
        <v>102.50123596189999</v>
      </c>
      <c r="D993">
        <v>51.379360198999997</v>
      </c>
      <c r="E993">
        <v>6.7396697997999997</v>
      </c>
      <c r="F993">
        <v>21.922544479399999</v>
      </c>
      <c r="G993">
        <v>114.1600036621</v>
      </c>
      <c r="H993" t="s">
        <v>2217</v>
      </c>
      <c r="I993">
        <v>6.0003885999999999E-3</v>
      </c>
      <c r="J993">
        <v>1.9646317999999999E-3</v>
      </c>
      <c r="K993">
        <v>3.1044982999999999E-3</v>
      </c>
      <c r="L993">
        <v>1.9961227799999998E-2</v>
      </c>
      <c r="M993">
        <v>8.4531756999999992E-3</v>
      </c>
      <c r="N993">
        <v>1.7318039399999999E-2</v>
      </c>
      <c r="O993" t="s">
        <v>2218</v>
      </c>
    </row>
    <row r="994" spans="1:15" x14ac:dyDescent="0.3">
      <c r="A994" s="70">
        <v>43339</v>
      </c>
      <c r="B994">
        <v>260.17456054690001</v>
      </c>
      <c r="C994">
        <v>101.9145202637</v>
      </c>
      <c r="D994">
        <v>51.802440643300002</v>
      </c>
      <c r="E994">
        <v>6.8307795525000001</v>
      </c>
      <c r="F994">
        <v>21.7232475281</v>
      </c>
      <c r="G994">
        <v>114.5899963379</v>
      </c>
      <c r="H994" t="s">
        <v>2219</v>
      </c>
      <c r="I994">
        <v>7.8646124999999997E-3</v>
      </c>
      <c r="J994">
        <v>-5.7404314E-3</v>
      </c>
      <c r="K994">
        <v>8.2007256000000001E-3</v>
      </c>
      <c r="L994">
        <v>1.3427870999999999E-2</v>
      </c>
      <c r="M994">
        <v>-9.1325338000000002E-3</v>
      </c>
      <c r="N994">
        <v>3.7595032E-3</v>
      </c>
      <c r="O994" t="s">
        <v>2220</v>
      </c>
    </row>
    <row r="995" spans="1:15" x14ac:dyDescent="0.3">
      <c r="A995" s="70">
        <v>43340</v>
      </c>
      <c r="B995">
        <v>260.30026245120001</v>
      </c>
      <c r="C995">
        <v>101.3026351929</v>
      </c>
      <c r="D995">
        <v>52.220779418900001</v>
      </c>
      <c r="E995">
        <v>6.7931489944000001</v>
      </c>
      <c r="F995">
        <v>21.8413524628</v>
      </c>
      <c r="G995">
        <v>113.6800003052</v>
      </c>
      <c r="H995" t="s">
        <v>2221</v>
      </c>
      <c r="I995">
        <v>4.8302780000000002E-4</v>
      </c>
      <c r="J995">
        <v>-6.0220005999999998E-3</v>
      </c>
      <c r="K995">
        <v>8.0432239999999999E-3</v>
      </c>
      <c r="L995">
        <v>-5.5242001000000004E-3</v>
      </c>
      <c r="M995">
        <v>5.4220732000000004E-3</v>
      </c>
      <c r="N995">
        <v>-7.9730219999999997E-3</v>
      </c>
      <c r="O995" t="s">
        <v>2222</v>
      </c>
    </row>
    <row r="996" spans="1:15" x14ac:dyDescent="0.3">
      <c r="A996" s="70">
        <v>43341</v>
      </c>
      <c r="B996">
        <v>261.70086669919999</v>
      </c>
      <c r="C996">
        <v>101.4367675781</v>
      </c>
      <c r="D996">
        <v>53.000408172599997</v>
      </c>
      <c r="E996">
        <v>6.8986754417</v>
      </c>
      <c r="F996">
        <v>21.826587676999999</v>
      </c>
      <c r="G996">
        <v>114.1999969482</v>
      </c>
      <c r="H996" t="s">
        <v>2223</v>
      </c>
      <c r="I996">
        <v>5.3663011E-3</v>
      </c>
      <c r="J996">
        <v>1.3232001999999999E-3</v>
      </c>
      <c r="K996">
        <v>1.48191261E-2</v>
      </c>
      <c r="L996">
        <v>1.54148247E-2</v>
      </c>
      <c r="M996">
        <v>-6.7623E-4</v>
      </c>
      <c r="N996">
        <v>4.5637840000000004E-3</v>
      </c>
      <c r="O996" t="s">
        <v>2224</v>
      </c>
    </row>
    <row r="997" spans="1:15" x14ac:dyDescent="0.3">
      <c r="A997" s="70">
        <v>43342</v>
      </c>
      <c r="B997">
        <v>260.64135742190001</v>
      </c>
      <c r="C997">
        <v>101.6546707153</v>
      </c>
      <c r="D997">
        <v>53.487667083700003</v>
      </c>
      <c r="E997">
        <v>6.8818306923000003</v>
      </c>
      <c r="F997">
        <v>21.952070236200001</v>
      </c>
      <c r="G997">
        <v>113.63999938960001</v>
      </c>
      <c r="H997" t="s">
        <v>2225</v>
      </c>
      <c r="I997">
        <v>-4.0567685000000003E-3</v>
      </c>
      <c r="J997">
        <v>2.1458632000000001E-3</v>
      </c>
      <c r="K997">
        <v>9.1514905999999993E-3</v>
      </c>
      <c r="L997">
        <v>-2.4447227000000001E-3</v>
      </c>
      <c r="M997">
        <v>5.7326062000000004E-3</v>
      </c>
      <c r="N997">
        <v>-4.9157189000000002E-3</v>
      </c>
      <c r="O997" t="s">
        <v>2226</v>
      </c>
    </row>
    <row r="998" spans="1:15" x14ac:dyDescent="0.3">
      <c r="A998" s="70">
        <v>43343</v>
      </c>
      <c r="B998">
        <v>260.65045166020002</v>
      </c>
      <c r="C998">
        <v>101.41999053959999</v>
      </c>
      <c r="D998">
        <v>54.105682373</v>
      </c>
      <c r="E998">
        <v>6.9529237747000003</v>
      </c>
      <c r="F998">
        <v>21.952070236200001</v>
      </c>
      <c r="G998">
        <v>113.5100021362</v>
      </c>
      <c r="H998" t="s">
        <v>2227</v>
      </c>
      <c r="I998">
        <v>3.4891200000000002E-5</v>
      </c>
      <c r="J998">
        <v>-2.3112709000000001E-3</v>
      </c>
      <c r="K998">
        <v>1.14881094E-2</v>
      </c>
      <c r="L998">
        <v>1.02775526E-2</v>
      </c>
      <c r="M998">
        <v>0</v>
      </c>
      <c r="N998">
        <v>-1.1445940000000001E-3</v>
      </c>
      <c r="O998" t="s">
        <v>2228</v>
      </c>
    </row>
    <row r="999" spans="1:15" x14ac:dyDescent="0.3">
      <c r="A999" s="70">
        <v>43347</v>
      </c>
      <c r="B999">
        <v>260.20150756840002</v>
      </c>
      <c r="C999">
        <v>100.8336181641</v>
      </c>
      <c r="D999">
        <v>54.279186248800002</v>
      </c>
      <c r="E999">
        <v>7.0277357101</v>
      </c>
      <c r="F999">
        <v>22.099695205700002</v>
      </c>
      <c r="G999">
        <v>112.9300003052</v>
      </c>
      <c r="H999" t="s">
        <v>2229</v>
      </c>
      <c r="I999">
        <v>-1.7238841E-3</v>
      </c>
      <c r="J999">
        <v>-5.7984035000000003E-3</v>
      </c>
      <c r="K999">
        <v>3.2016281999999998E-3</v>
      </c>
      <c r="L999">
        <v>1.0702306199999999E-2</v>
      </c>
      <c r="M999">
        <v>6.7023658000000003E-3</v>
      </c>
      <c r="N999">
        <v>-5.1227970999999997E-3</v>
      </c>
      <c r="O999" t="s">
        <v>2230</v>
      </c>
    </row>
    <row r="1000" spans="1:15" x14ac:dyDescent="0.3">
      <c r="A1000" s="70">
        <v>43348</v>
      </c>
      <c r="B1000">
        <v>259.50119018549998</v>
      </c>
      <c r="C1000">
        <v>100.5647888184</v>
      </c>
      <c r="D1000">
        <v>53.925033569299998</v>
      </c>
      <c r="E1000">
        <v>6.8969397545</v>
      </c>
      <c r="F1000">
        <v>22.601629257199999</v>
      </c>
      <c r="G1000">
        <v>113.3199996948</v>
      </c>
      <c r="H1000" t="s">
        <v>2231</v>
      </c>
      <c r="I1000">
        <v>-2.6950708999999998E-3</v>
      </c>
      <c r="J1000">
        <v>-2.6696289000000002E-3</v>
      </c>
      <c r="K1000">
        <v>-6.5460283000000003E-3</v>
      </c>
      <c r="L1000">
        <v>-1.8786765E-2</v>
      </c>
      <c r="M1000">
        <v>2.2458177900000001E-2</v>
      </c>
      <c r="N1000">
        <v>3.4475118000000002E-3</v>
      </c>
      <c r="O1000" t="s">
        <v>2232</v>
      </c>
    </row>
    <row r="1001" spans="1:15" x14ac:dyDescent="0.3">
      <c r="A1001" s="70">
        <v>43349</v>
      </c>
      <c r="B1001">
        <v>258.72006225590002</v>
      </c>
      <c r="C1001">
        <v>100.93440246580001</v>
      </c>
      <c r="D1001">
        <v>53.028930664100002</v>
      </c>
      <c r="E1001">
        <v>6.7557411193999997</v>
      </c>
      <c r="F1001">
        <v>22.823068618800001</v>
      </c>
      <c r="G1001">
        <v>113.5400009155</v>
      </c>
      <c r="H1001" t="s">
        <v>2233</v>
      </c>
      <c r="I1001">
        <v>-3.0146525999999998E-3</v>
      </c>
      <c r="J1001">
        <v>3.6686406000000001E-3</v>
      </c>
      <c r="K1001">
        <v>-1.67571886E-2</v>
      </c>
      <c r="L1001">
        <v>-2.0685119799999999E-2</v>
      </c>
      <c r="M1001">
        <v>9.7498112999999994E-3</v>
      </c>
      <c r="N1001">
        <v>1.9395335E-3</v>
      </c>
      <c r="O1001" t="s">
        <v>2234</v>
      </c>
    </row>
    <row r="1002" spans="1:15" x14ac:dyDescent="0.3">
      <c r="A1002" s="70">
        <v>43350</v>
      </c>
      <c r="B1002">
        <v>258.21725463870001</v>
      </c>
      <c r="C1002">
        <v>100.0775375366</v>
      </c>
      <c r="D1002">
        <v>52.601089477499997</v>
      </c>
      <c r="E1002">
        <v>6.7344384193</v>
      </c>
      <c r="F1002">
        <v>22.254543304399999</v>
      </c>
      <c r="G1002">
        <v>113.2300033569</v>
      </c>
      <c r="H1002" t="s">
        <v>2235</v>
      </c>
      <c r="I1002">
        <v>-1.9453336E-3</v>
      </c>
      <c r="J1002">
        <v>-8.5255643999999995E-3</v>
      </c>
      <c r="K1002">
        <v>-8.1007942000000006E-3</v>
      </c>
      <c r="L1002">
        <v>-3.1582556000000002E-3</v>
      </c>
      <c r="M1002">
        <v>-2.5225624799999999E-2</v>
      </c>
      <c r="N1002">
        <v>-2.7340277999999998E-3</v>
      </c>
      <c r="O1002" t="s">
        <v>2236</v>
      </c>
    </row>
    <row r="1003" spans="1:15" x14ac:dyDescent="0.3">
      <c r="A1003" s="70">
        <v>43353</v>
      </c>
      <c r="B1003">
        <v>258.66619873050001</v>
      </c>
      <c r="C1003">
        <v>100.4471664429</v>
      </c>
      <c r="D1003">
        <v>51.895141601600002</v>
      </c>
      <c r="E1003">
        <v>6.8055343627999996</v>
      </c>
      <c r="F1003">
        <v>22.523849487300001</v>
      </c>
      <c r="G1003">
        <v>113.1500015259</v>
      </c>
      <c r="H1003" t="s">
        <v>2237</v>
      </c>
      <c r="I1003">
        <v>1.7371197000000001E-3</v>
      </c>
      <c r="J1003">
        <v>3.6866212999999998E-3</v>
      </c>
      <c r="K1003">
        <v>-1.3511657E-2</v>
      </c>
      <c r="L1003">
        <v>1.05017341E-2</v>
      </c>
      <c r="M1003">
        <v>1.2028543799999999E-2</v>
      </c>
      <c r="N1003">
        <v>-7.0679239999999995E-4</v>
      </c>
      <c r="O1003" t="s">
        <v>2238</v>
      </c>
    </row>
    <row r="1004" spans="1:15" x14ac:dyDescent="0.3">
      <c r="A1004" s="70">
        <v>43354</v>
      </c>
      <c r="B1004">
        <v>259.51919555659998</v>
      </c>
      <c r="C1004">
        <v>99.682716369600001</v>
      </c>
      <c r="D1004">
        <v>53.207202911400003</v>
      </c>
      <c r="E1004">
        <v>6.7577252388</v>
      </c>
      <c r="F1004">
        <v>22.5762081146</v>
      </c>
      <c r="G1004">
        <v>113.2200012207</v>
      </c>
      <c r="H1004" t="s">
        <v>2239</v>
      </c>
      <c r="I1004">
        <v>3.2922487E-3</v>
      </c>
      <c r="J1004">
        <v>-7.6395767000000002E-3</v>
      </c>
      <c r="K1004">
        <v>2.4968605200000001E-2</v>
      </c>
      <c r="L1004">
        <v>-7.0498278000000001E-3</v>
      </c>
      <c r="M1004">
        <v>2.3218884E-3</v>
      </c>
      <c r="N1004">
        <v>6.1845379999999998E-4</v>
      </c>
      <c r="O1004" t="s">
        <v>2240</v>
      </c>
    </row>
    <row r="1005" spans="1:15" x14ac:dyDescent="0.3">
      <c r="A1005" s="70">
        <v>43355</v>
      </c>
      <c r="B1005">
        <v>259.58200073239999</v>
      </c>
      <c r="C1005">
        <v>99.917930603000002</v>
      </c>
      <c r="D1005">
        <v>52.546413421600001</v>
      </c>
      <c r="E1005">
        <v>6.6437735558000002</v>
      </c>
      <c r="F1005">
        <v>22.5462932587</v>
      </c>
      <c r="G1005">
        <v>114.16999816889999</v>
      </c>
      <c r="H1005" t="s">
        <v>2241</v>
      </c>
      <c r="I1005">
        <v>2.4197659999999999E-4</v>
      </c>
      <c r="J1005">
        <v>2.3568495E-3</v>
      </c>
      <c r="K1005">
        <v>-1.2496936E-2</v>
      </c>
      <c r="L1005">
        <v>-1.70062216E-2</v>
      </c>
      <c r="M1005">
        <v>-1.3259398E-3</v>
      </c>
      <c r="N1005">
        <v>8.3557102999999994E-3</v>
      </c>
      <c r="O1005" t="s">
        <v>2242</v>
      </c>
    </row>
    <row r="1006" spans="1:15" x14ac:dyDescent="0.3">
      <c r="A1006" s="70">
        <v>43356</v>
      </c>
      <c r="B1006">
        <v>261.11727905269998</v>
      </c>
      <c r="C1006">
        <v>100.069152832</v>
      </c>
      <c r="D1006">
        <v>53.815692901600002</v>
      </c>
      <c r="E1006">
        <v>6.7215576172000002</v>
      </c>
      <c r="F1006">
        <v>22.643535614000001</v>
      </c>
      <c r="G1006">
        <v>113.7600021362</v>
      </c>
      <c r="H1006" t="s">
        <v>2243</v>
      </c>
      <c r="I1006">
        <v>5.8970035999999998E-3</v>
      </c>
      <c r="J1006">
        <v>1.5123202E-3</v>
      </c>
      <c r="K1006">
        <v>2.386827E-2</v>
      </c>
      <c r="L1006">
        <v>1.1639807300000001E-2</v>
      </c>
      <c r="M1006">
        <v>4.3037342000000001E-3</v>
      </c>
      <c r="N1006">
        <v>-3.5975648E-3</v>
      </c>
      <c r="O1006" t="s">
        <v>2244</v>
      </c>
    </row>
    <row r="1007" spans="1:15" x14ac:dyDescent="0.3">
      <c r="A1007" s="70">
        <v>43357</v>
      </c>
      <c r="B1007">
        <v>261.16213989260001</v>
      </c>
      <c r="C1007">
        <v>99.590293884299996</v>
      </c>
      <c r="D1007">
        <v>53.204826355000002</v>
      </c>
      <c r="E1007">
        <v>6.8476438522</v>
      </c>
      <c r="F1007">
        <v>22.561250686600001</v>
      </c>
      <c r="G1007">
        <v>113.0199966431</v>
      </c>
      <c r="H1007" t="s">
        <v>2245</v>
      </c>
      <c r="I1007">
        <v>1.717887E-4</v>
      </c>
      <c r="J1007">
        <v>-4.7967664000000002E-3</v>
      </c>
      <c r="K1007">
        <v>-1.14160011E-2</v>
      </c>
      <c r="L1007">
        <v>1.8584713999999999E-2</v>
      </c>
      <c r="M1007">
        <v>-3.6405445000000001E-3</v>
      </c>
      <c r="N1007">
        <v>-6.5262202999999998E-3</v>
      </c>
      <c r="O1007" t="s">
        <v>2246</v>
      </c>
    </row>
    <row r="1008" spans="1:15" x14ac:dyDescent="0.3">
      <c r="A1008" s="70">
        <v>43360</v>
      </c>
      <c r="B1008">
        <v>259.77947998050001</v>
      </c>
      <c r="C1008">
        <v>99.590293884299996</v>
      </c>
      <c r="D1008">
        <v>51.788185119600001</v>
      </c>
      <c r="E1008">
        <v>6.7857160568000001</v>
      </c>
      <c r="F1008">
        <v>22.763223648099999</v>
      </c>
      <c r="G1008">
        <v>113.61000061039999</v>
      </c>
      <c r="H1008" t="s">
        <v>2247</v>
      </c>
      <c r="I1008">
        <v>-5.3083228999999997E-3</v>
      </c>
      <c r="J1008">
        <v>0</v>
      </c>
      <c r="K1008">
        <v>-2.6987076400000001E-2</v>
      </c>
      <c r="L1008">
        <v>-9.0848069000000007E-3</v>
      </c>
      <c r="M1008">
        <v>8.9123724999999997E-3</v>
      </c>
      <c r="N1008">
        <v>5.2067715000000004E-3</v>
      </c>
      <c r="O1008" t="s">
        <v>2248</v>
      </c>
    </row>
    <row r="1009" spans="1:15" x14ac:dyDescent="0.3">
      <c r="A1009" s="70">
        <v>43361</v>
      </c>
      <c r="B1009">
        <v>261.18914794919999</v>
      </c>
      <c r="C1009">
        <v>98.548637390099998</v>
      </c>
      <c r="D1009">
        <v>51.873760223399998</v>
      </c>
      <c r="E1009">
        <v>6.7136301993999998</v>
      </c>
      <c r="F1009">
        <v>22.5836925507</v>
      </c>
      <c r="G1009">
        <v>113.4400024414</v>
      </c>
      <c r="H1009" t="s">
        <v>2249</v>
      </c>
      <c r="I1009">
        <v>5.4117324E-3</v>
      </c>
      <c r="J1009">
        <v>-1.0514502E-2</v>
      </c>
      <c r="K1009">
        <v>1.6510422E-3</v>
      </c>
      <c r="L1009">
        <v>-1.0680004999999999E-2</v>
      </c>
      <c r="M1009">
        <v>-7.9181584999999995E-3</v>
      </c>
      <c r="N1009">
        <v>-1.4974516000000001E-3</v>
      </c>
      <c r="O1009" t="s">
        <v>2250</v>
      </c>
    </row>
    <row r="1010" spans="1:15" x14ac:dyDescent="0.3">
      <c r="A1010" s="70">
        <v>43362</v>
      </c>
      <c r="B1010">
        <v>261.4674987793</v>
      </c>
      <c r="C1010">
        <v>97.960601806599996</v>
      </c>
      <c r="D1010">
        <v>51.9046440125</v>
      </c>
      <c r="E1010">
        <v>6.7374119758999997</v>
      </c>
      <c r="F1010">
        <v>22.1872215271</v>
      </c>
      <c r="G1010">
        <v>113.87999725340001</v>
      </c>
      <c r="H1010" t="s">
        <v>2251</v>
      </c>
      <c r="I1010">
        <v>1.0651384999999999E-3</v>
      </c>
      <c r="J1010">
        <v>-5.9848315000000001E-3</v>
      </c>
      <c r="K1010">
        <v>5.9518720000000002E-4</v>
      </c>
      <c r="L1010">
        <v>3.5360533E-3</v>
      </c>
      <c r="M1010">
        <v>-1.7711561000000001E-2</v>
      </c>
      <c r="N1010">
        <v>3.8711539999999999E-3</v>
      </c>
      <c r="O1010" t="s">
        <v>2252</v>
      </c>
    </row>
    <row r="1011" spans="1:15" x14ac:dyDescent="0.3">
      <c r="A1011" s="70">
        <v>43363</v>
      </c>
      <c r="B1011">
        <v>263.58633422849999</v>
      </c>
      <c r="C1011">
        <v>98.414230346699995</v>
      </c>
      <c r="D1011">
        <v>52.299232482900003</v>
      </c>
      <c r="E1011">
        <v>6.5962119102000001</v>
      </c>
      <c r="F1011">
        <v>22.104934692400001</v>
      </c>
      <c r="G1011">
        <v>114.2699966431</v>
      </c>
      <c r="H1011" t="s">
        <v>2253</v>
      </c>
      <c r="I1011">
        <v>8.0709703000000008E-3</v>
      </c>
      <c r="J1011">
        <v>4.6200355000000004E-3</v>
      </c>
      <c r="K1011">
        <v>7.5734295000000002E-3</v>
      </c>
      <c r="L1011">
        <v>-2.11803401E-2</v>
      </c>
      <c r="M1011">
        <v>-3.7156433999999999E-3</v>
      </c>
      <c r="N1011">
        <v>3.4188015000000001E-3</v>
      </c>
      <c r="O1011" t="s">
        <v>2254</v>
      </c>
    </row>
    <row r="1012" spans="1:15" x14ac:dyDescent="0.3">
      <c r="A1012" s="70">
        <v>43364</v>
      </c>
      <c r="B1012">
        <v>263.34552001949999</v>
      </c>
      <c r="C1012">
        <v>98.372215271000002</v>
      </c>
      <c r="D1012">
        <v>51.735881805399998</v>
      </c>
      <c r="E1012">
        <v>6.5261082649000004</v>
      </c>
      <c r="F1012">
        <v>22.202186584500001</v>
      </c>
      <c r="G1012">
        <v>113.4899978638</v>
      </c>
      <c r="H1012" t="s">
        <v>2255</v>
      </c>
      <c r="I1012">
        <v>-9.140242E-4</v>
      </c>
      <c r="J1012">
        <v>-4.2701190000000002E-4</v>
      </c>
      <c r="K1012">
        <v>-1.08301161E-2</v>
      </c>
      <c r="L1012">
        <v>-1.06847434E-2</v>
      </c>
      <c r="M1012">
        <v>4.3899059999999998E-3</v>
      </c>
      <c r="N1012">
        <v>-6.8493312999999998E-3</v>
      </c>
      <c r="O1012" t="s">
        <v>2256</v>
      </c>
    </row>
    <row r="1013" spans="1:15" x14ac:dyDescent="0.3">
      <c r="A1013" s="70">
        <v>43367</v>
      </c>
      <c r="B1013">
        <v>262.47064208979998</v>
      </c>
      <c r="C1013">
        <v>98.120201110799997</v>
      </c>
      <c r="D1013">
        <v>52.479862213099999</v>
      </c>
      <c r="E1013">
        <v>6.5818443298</v>
      </c>
      <c r="F1013">
        <v>21.8356361389</v>
      </c>
      <c r="G1013">
        <v>113.4700012207</v>
      </c>
      <c r="H1013" t="s">
        <v>2257</v>
      </c>
      <c r="I1013">
        <v>-3.3276982000000001E-3</v>
      </c>
      <c r="J1013">
        <v>-2.5651300000000001E-3</v>
      </c>
      <c r="K1013">
        <v>1.4277939599999999E-2</v>
      </c>
      <c r="L1013">
        <v>8.5042115000000008E-3</v>
      </c>
      <c r="M1013">
        <v>-1.6647458399999999E-2</v>
      </c>
      <c r="N1013">
        <v>-1.7621290000000001E-4</v>
      </c>
      <c r="O1013" t="s">
        <v>2258</v>
      </c>
    </row>
    <row r="1014" spans="1:15" x14ac:dyDescent="0.3">
      <c r="A1014" s="70">
        <v>43368</v>
      </c>
      <c r="B1014">
        <v>262.22717285160002</v>
      </c>
      <c r="C1014">
        <v>98.019378662099996</v>
      </c>
      <c r="D1014">
        <v>52.812637329099999</v>
      </c>
      <c r="E1014">
        <v>6.6489748955000003</v>
      </c>
      <c r="F1014">
        <v>21.506496429399999</v>
      </c>
      <c r="G1014">
        <v>113.6500015259</v>
      </c>
      <c r="H1014" t="s">
        <v>2259</v>
      </c>
      <c r="I1014">
        <v>-9.2803609999999996E-4</v>
      </c>
      <c r="J1014">
        <v>-1.0280685E-3</v>
      </c>
      <c r="K1014">
        <v>6.3209863000000003E-3</v>
      </c>
      <c r="L1014">
        <v>1.01476924E-2</v>
      </c>
      <c r="M1014">
        <v>-1.51882714E-2</v>
      </c>
      <c r="N1014">
        <v>1.5850682000000001E-3</v>
      </c>
      <c r="O1014" t="s">
        <v>2260</v>
      </c>
    </row>
    <row r="1015" spans="1:15" x14ac:dyDescent="0.3">
      <c r="A1015" s="70">
        <v>43369</v>
      </c>
      <c r="B1015">
        <v>261.44250488279999</v>
      </c>
      <c r="C1015">
        <v>98.708251953100003</v>
      </c>
      <c r="D1015">
        <v>52.391921997099999</v>
      </c>
      <c r="E1015">
        <v>6.6120667458</v>
      </c>
      <c r="F1015">
        <v>21.207277298000001</v>
      </c>
      <c r="G1015">
        <v>113.0500030518</v>
      </c>
      <c r="H1015" t="s">
        <v>2261</v>
      </c>
      <c r="I1015">
        <v>-2.9968072999999999E-3</v>
      </c>
      <c r="J1015">
        <v>7.0033487999999998E-3</v>
      </c>
      <c r="K1015">
        <v>-7.9980863000000003E-3</v>
      </c>
      <c r="L1015">
        <v>-5.5664171999999998E-3</v>
      </c>
      <c r="M1015">
        <v>-1.4010657500000001E-2</v>
      </c>
      <c r="N1015">
        <v>-5.2933379999999999E-3</v>
      </c>
      <c r="O1015" t="s">
        <v>2262</v>
      </c>
    </row>
    <row r="1016" spans="1:15" x14ac:dyDescent="0.3">
      <c r="A1016" s="70">
        <v>43370</v>
      </c>
      <c r="B1016">
        <v>262.17306518549998</v>
      </c>
      <c r="C1016">
        <v>98.775428771999998</v>
      </c>
      <c r="D1016">
        <v>53.468666076700003</v>
      </c>
      <c r="E1016">
        <v>6.6239566803000001</v>
      </c>
      <c r="F1016">
        <v>21.499013900800001</v>
      </c>
      <c r="G1016">
        <v>112.0500030518</v>
      </c>
      <c r="H1016" t="s">
        <v>2263</v>
      </c>
      <c r="I1016">
        <v>2.7904471000000002E-3</v>
      </c>
      <c r="J1016">
        <v>6.8032780000000005E-4</v>
      </c>
      <c r="K1016">
        <v>2.0343382399999999E-2</v>
      </c>
      <c r="L1016">
        <v>1.7966027E-3</v>
      </c>
      <c r="M1016">
        <v>1.36626775E-2</v>
      </c>
      <c r="N1016">
        <v>-8.8849982000000008E-3</v>
      </c>
      <c r="O1016" t="s">
        <v>2264</v>
      </c>
    </row>
    <row r="1017" spans="1:15" x14ac:dyDescent="0.3">
      <c r="A1017" s="70">
        <v>43371</v>
      </c>
      <c r="B1017">
        <v>262.2000427246</v>
      </c>
      <c r="C1017">
        <v>98.5150222778</v>
      </c>
      <c r="D1017">
        <v>53.656436920200001</v>
      </c>
      <c r="E1017">
        <v>6.9613471030999996</v>
      </c>
      <c r="F1017">
        <v>21.8879985809</v>
      </c>
      <c r="G1017">
        <v>112.7600021362</v>
      </c>
      <c r="H1017" t="s">
        <v>2265</v>
      </c>
      <c r="I1017">
        <v>1.028944E-4</v>
      </c>
      <c r="J1017">
        <v>-2.6398302000000002E-3</v>
      </c>
      <c r="K1017">
        <v>3.5056402E-3</v>
      </c>
      <c r="L1017">
        <v>4.96801277E-2</v>
      </c>
      <c r="M1017">
        <v>1.7931407600000001E-2</v>
      </c>
      <c r="N1017">
        <v>6.3164577E-3</v>
      </c>
      <c r="O1017" t="s">
        <v>2266</v>
      </c>
    </row>
    <row r="1018" spans="1:15" x14ac:dyDescent="0.3">
      <c r="A1018" s="70">
        <v>43374</v>
      </c>
      <c r="B1018">
        <v>263.11111450200002</v>
      </c>
      <c r="C1018">
        <v>97.791778564500007</v>
      </c>
      <c r="D1018">
        <v>54.017730712899997</v>
      </c>
      <c r="E1018">
        <v>7.1679439545000001</v>
      </c>
      <c r="F1018">
        <v>22.022651672399999</v>
      </c>
      <c r="G1018">
        <v>112.5699996948</v>
      </c>
      <c r="H1018" t="s">
        <v>2267</v>
      </c>
      <c r="I1018">
        <v>3.4686972999999999E-3</v>
      </c>
      <c r="J1018">
        <v>-7.3685371999999997E-3</v>
      </c>
      <c r="K1018">
        <v>6.7108975000000001E-3</v>
      </c>
      <c r="L1018">
        <v>2.9245851900000001E-2</v>
      </c>
      <c r="M1018">
        <v>6.1330684999999999E-3</v>
      </c>
      <c r="N1018">
        <v>-1.6864375E-3</v>
      </c>
      <c r="O1018" t="s">
        <v>2268</v>
      </c>
    </row>
    <row r="1019" spans="1:15" x14ac:dyDescent="0.3">
      <c r="A1019" s="70">
        <v>43375</v>
      </c>
      <c r="B1019">
        <v>262.95770263669999</v>
      </c>
      <c r="C1019">
        <v>98.389549255399999</v>
      </c>
      <c r="D1019">
        <v>54.4978637695</v>
      </c>
      <c r="E1019">
        <v>7.0966010093999996</v>
      </c>
      <c r="F1019">
        <v>22.254543304399999</v>
      </c>
      <c r="G1019">
        <v>113.87000274659999</v>
      </c>
      <c r="H1019" t="s">
        <v>2269</v>
      </c>
      <c r="I1019">
        <v>-5.8323879999999998E-4</v>
      </c>
      <c r="J1019">
        <v>6.0940819000000002E-3</v>
      </c>
      <c r="K1019">
        <v>8.8491647999999999E-3</v>
      </c>
      <c r="L1019">
        <v>-1.00029184E-2</v>
      </c>
      <c r="M1019">
        <v>1.04746361E-2</v>
      </c>
      <c r="N1019">
        <v>1.14822233E-2</v>
      </c>
      <c r="O1019" t="s">
        <v>2270</v>
      </c>
    </row>
    <row r="1020" spans="1:15" x14ac:dyDescent="0.3">
      <c r="A1020" s="70">
        <v>43376</v>
      </c>
      <c r="B1020">
        <v>263.1019897461</v>
      </c>
      <c r="C1020">
        <v>96.680419921899997</v>
      </c>
      <c r="D1020">
        <v>55.161026001000003</v>
      </c>
      <c r="E1020">
        <v>7.1027922630000004</v>
      </c>
      <c r="F1020">
        <v>22.112419128399999</v>
      </c>
      <c r="G1020">
        <v>113.41999816889999</v>
      </c>
      <c r="H1020" t="s">
        <v>2271</v>
      </c>
      <c r="I1020">
        <v>5.4855789999999995E-4</v>
      </c>
      <c r="J1020">
        <v>-1.7523692399999999E-2</v>
      </c>
      <c r="K1020">
        <v>1.20951492E-2</v>
      </c>
      <c r="L1020">
        <v>8.7204489999999997E-4</v>
      </c>
      <c r="M1020">
        <v>-6.4067789999999996E-3</v>
      </c>
      <c r="N1020">
        <v>-3.9597445E-3</v>
      </c>
      <c r="O1020" t="s">
        <v>2272</v>
      </c>
    </row>
    <row r="1021" spans="1:15" x14ac:dyDescent="0.3">
      <c r="A1021" s="70">
        <v>43377</v>
      </c>
      <c r="B1021">
        <v>261.04568481450002</v>
      </c>
      <c r="C1021">
        <v>95.998458862299998</v>
      </c>
      <c r="D1021">
        <v>54.191238403299998</v>
      </c>
      <c r="E1021">
        <v>6.9184927939999996</v>
      </c>
      <c r="F1021">
        <v>22.441556930499999</v>
      </c>
      <c r="G1021">
        <v>113.4800033569</v>
      </c>
      <c r="H1021" t="s">
        <v>2273</v>
      </c>
      <c r="I1021">
        <v>-7.8463210999999995E-3</v>
      </c>
      <c r="J1021">
        <v>-7.0787614000000004E-3</v>
      </c>
      <c r="K1021">
        <v>-1.77374109E-2</v>
      </c>
      <c r="L1021">
        <v>-2.6290041600000001E-2</v>
      </c>
      <c r="M1021">
        <v>1.4775058000000001E-2</v>
      </c>
      <c r="N1021">
        <v>5.2891310000000003E-4</v>
      </c>
      <c r="O1021" t="s">
        <v>2274</v>
      </c>
    </row>
    <row r="1022" spans="1:15" x14ac:dyDescent="0.3">
      <c r="A1022" s="70">
        <v>43378</v>
      </c>
      <c r="B1022">
        <v>259.58465576169999</v>
      </c>
      <c r="C1022">
        <v>95.173362731899999</v>
      </c>
      <c r="D1022">
        <v>53.311786651600002</v>
      </c>
      <c r="E1022">
        <v>6.6848950385999997</v>
      </c>
      <c r="F1022">
        <v>22.6584949493</v>
      </c>
      <c r="G1022">
        <v>113.8000030518</v>
      </c>
      <c r="H1022" t="s">
        <v>2275</v>
      </c>
      <c r="I1022">
        <v>-5.6125538000000004E-3</v>
      </c>
      <c r="J1022">
        <v>-8.6320384E-3</v>
      </c>
      <c r="K1022">
        <v>-1.6361797599999998E-2</v>
      </c>
      <c r="L1022">
        <v>-3.43474322E-2</v>
      </c>
      <c r="M1022">
        <v>9.6203743999999994E-3</v>
      </c>
      <c r="N1022">
        <v>2.8159090000000001E-3</v>
      </c>
      <c r="O1022" t="s">
        <v>2276</v>
      </c>
    </row>
    <row r="1023" spans="1:15" x14ac:dyDescent="0.3">
      <c r="A1023" s="70">
        <v>43381</v>
      </c>
      <c r="B1023">
        <v>259.58465576169999</v>
      </c>
      <c r="C1023">
        <v>94.853416442899999</v>
      </c>
      <c r="D1023">
        <v>53.188190460199998</v>
      </c>
      <c r="E1023">
        <v>6.5835785865999998</v>
      </c>
      <c r="F1023">
        <v>22.815587997400002</v>
      </c>
      <c r="G1023">
        <v>112.5400009155</v>
      </c>
      <c r="H1023" t="s">
        <v>2277</v>
      </c>
      <c r="I1023">
        <v>0</v>
      </c>
      <c r="J1023">
        <v>-3.3673841999999998E-3</v>
      </c>
      <c r="K1023">
        <v>-2.3210568E-3</v>
      </c>
      <c r="L1023">
        <v>-1.5272053799999999E-2</v>
      </c>
      <c r="M1023">
        <v>6.9091519000000004E-3</v>
      </c>
      <c r="N1023">
        <v>-1.11338264E-2</v>
      </c>
      <c r="O1023" t="s">
        <v>2278</v>
      </c>
    </row>
    <row r="1024" spans="1:15" x14ac:dyDescent="0.3">
      <c r="A1024" s="70">
        <v>43382</v>
      </c>
      <c r="B1024">
        <v>259.20574951169999</v>
      </c>
      <c r="C1024">
        <v>95.813232421899997</v>
      </c>
      <c r="D1024">
        <v>53.925033569299998</v>
      </c>
      <c r="E1024">
        <v>6.5778808593999996</v>
      </c>
      <c r="F1024">
        <v>22.755739212000002</v>
      </c>
      <c r="G1024">
        <v>112.5999984741</v>
      </c>
      <c r="H1024" t="s">
        <v>2279</v>
      </c>
      <c r="I1024">
        <v>-1.4607298999999999E-3</v>
      </c>
      <c r="J1024">
        <v>1.0068085799999999E-2</v>
      </c>
      <c r="K1024">
        <v>1.3758426900000001E-2</v>
      </c>
      <c r="L1024">
        <v>-8.6582E-4</v>
      </c>
      <c r="M1024">
        <v>-2.6265998000000001E-3</v>
      </c>
      <c r="N1024">
        <v>5.3297999999999996E-4</v>
      </c>
      <c r="O1024" t="s">
        <v>2280</v>
      </c>
    </row>
    <row r="1025" spans="1:15" x14ac:dyDescent="0.3">
      <c r="A1025" s="70">
        <v>43383</v>
      </c>
      <c r="B1025">
        <v>250.9984741211</v>
      </c>
      <c r="C1025">
        <v>95.552207946799996</v>
      </c>
      <c r="D1025">
        <v>51.426887512199997</v>
      </c>
      <c r="E1025">
        <v>6.0861635207999996</v>
      </c>
      <c r="F1025">
        <v>22.778186798099998</v>
      </c>
      <c r="G1025">
        <v>112.87999725340001</v>
      </c>
      <c r="H1025" t="s">
        <v>2281</v>
      </c>
      <c r="I1025">
        <v>-3.2175286099999999E-2</v>
      </c>
      <c r="J1025">
        <v>-2.7280226999999999E-3</v>
      </c>
      <c r="K1025">
        <v>-4.7433675799999998E-2</v>
      </c>
      <c r="L1025">
        <v>-7.76947162E-2</v>
      </c>
      <c r="M1025">
        <v>9.8597200000000011E-4</v>
      </c>
      <c r="N1025">
        <v>2.4835810999999999E-3</v>
      </c>
      <c r="O1025" t="s">
        <v>2282</v>
      </c>
    </row>
    <row r="1026" spans="1:15" x14ac:dyDescent="0.3">
      <c r="A1026" s="70">
        <v>43384</v>
      </c>
      <c r="B1026">
        <v>245.46995544430001</v>
      </c>
      <c r="C1026">
        <v>96.714096069299998</v>
      </c>
      <c r="D1026">
        <v>50.972900390600003</v>
      </c>
      <c r="E1026">
        <v>5.8245739936999996</v>
      </c>
      <c r="F1026">
        <v>22.419115066500002</v>
      </c>
      <c r="G1026">
        <v>115.7799987793</v>
      </c>
      <c r="H1026" t="s">
        <v>2283</v>
      </c>
      <c r="I1026">
        <v>-2.2272301299999998E-2</v>
      </c>
      <c r="J1026">
        <v>1.2086384800000001E-2</v>
      </c>
      <c r="K1026">
        <v>-8.8670124000000006E-3</v>
      </c>
      <c r="L1026">
        <v>-4.3932056800000001E-2</v>
      </c>
      <c r="M1026">
        <v>-1.5889412499999998E-2</v>
      </c>
      <c r="N1026">
        <v>2.5366544899999999E-2</v>
      </c>
      <c r="O1026" t="s">
        <v>2284</v>
      </c>
    </row>
    <row r="1027" spans="1:15" x14ac:dyDescent="0.3">
      <c r="A1027" s="70">
        <v>43385</v>
      </c>
      <c r="B1027">
        <v>248.8790435791</v>
      </c>
      <c r="C1027">
        <v>96.377304077100007</v>
      </c>
      <c r="D1027">
        <v>52.793628692600002</v>
      </c>
      <c r="E1027">
        <v>6.1072192192000001</v>
      </c>
      <c r="F1027">
        <v>22.628572464000001</v>
      </c>
      <c r="G1027">
        <v>115.2300033569</v>
      </c>
      <c r="H1027" t="s">
        <v>2285</v>
      </c>
      <c r="I1027">
        <v>1.3792451000000001E-2</v>
      </c>
      <c r="J1027">
        <v>-3.488424E-3</v>
      </c>
      <c r="K1027">
        <v>3.5096388100000001E-2</v>
      </c>
      <c r="L1027">
        <v>4.73856873E-2</v>
      </c>
      <c r="M1027">
        <v>9.2994298999999996E-3</v>
      </c>
      <c r="N1027">
        <v>-4.7616678999999997E-3</v>
      </c>
      <c r="O1027" t="s">
        <v>2286</v>
      </c>
    </row>
    <row r="1028" spans="1:15" x14ac:dyDescent="0.3">
      <c r="A1028" s="70">
        <v>43388</v>
      </c>
      <c r="B1028">
        <v>247.48114013669999</v>
      </c>
      <c r="C1028">
        <v>96.335212707500006</v>
      </c>
      <c r="D1028">
        <v>51.664577484100001</v>
      </c>
      <c r="E1028">
        <v>5.8307666778999998</v>
      </c>
      <c r="F1028">
        <v>22.778186798099998</v>
      </c>
      <c r="G1028">
        <v>116</v>
      </c>
      <c r="H1028" t="s">
        <v>2287</v>
      </c>
      <c r="I1028">
        <v>-5.6326320000000003E-3</v>
      </c>
      <c r="J1028">
        <v>-4.368307E-4</v>
      </c>
      <c r="K1028">
        <v>-2.1618123100000001E-2</v>
      </c>
      <c r="L1028">
        <v>-4.6323052599999998E-2</v>
      </c>
      <c r="M1028">
        <v>6.5899825E-3</v>
      </c>
      <c r="N1028">
        <v>6.6600308999999998E-3</v>
      </c>
      <c r="O1028" t="s">
        <v>2288</v>
      </c>
    </row>
    <row r="1029" spans="1:15" x14ac:dyDescent="0.3">
      <c r="A1029" s="70">
        <v>43389</v>
      </c>
      <c r="B1029">
        <v>252.89245605470001</v>
      </c>
      <c r="C1029">
        <v>96.554161071799996</v>
      </c>
      <c r="D1029">
        <v>52.8031311035</v>
      </c>
      <c r="E1029">
        <v>6.0896310806000002</v>
      </c>
      <c r="F1029">
        <v>23.084884643599999</v>
      </c>
      <c r="G1029">
        <v>115.8000030518</v>
      </c>
      <c r="H1029" t="s">
        <v>2289</v>
      </c>
      <c r="I1029">
        <v>2.1629945800000001E-2</v>
      </c>
      <c r="J1029">
        <v>2.2701971999999999E-3</v>
      </c>
      <c r="K1029">
        <v>2.1798098500000002E-2</v>
      </c>
      <c r="L1029">
        <v>4.3439004599999997E-2</v>
      </c>
      <c r="M1029">
        <v>1.33747003E-2</v>
      </c>
      <c r="N1029">
        <v>-1.7255996E-3</v>
      </c>
      <c r="O1029" t="s">
        <v>2290</v>
      </c>
    </row>
    <row r="1030" spans="1:15" x14ac:dyDescent="0.3">
      <c r="A1030" s="70">
        <v>43390</v>
      </c>
      <c r="B1030">
        <v>252.9376373291</v>
      </c>
      <c r="C1030">
        <v>95.981613159199995</v>
      </c>
      <c r="D1030">
        <v>52.574954986599998</v>
      </c>
      <c r="E1030">
        <v>6.0210123062000003</v>
      </c>
      <c r="F1030">
        <v>23.114810943599998</v>
      </c>
      <c r="G1030">
        <v>115.7900009155</v>
      </c>
      <c r="H1030" t="s">
        <v>2291</v>
      </c>
      <c r="I1030">
        <v>1.786421E-4</v>
      </c>
      <c r="J1030">
        <v>-5.9474619999999997E-3</v>
      </c>
      <c r="K1030">
        <v>-4.3306246999999997E-3</v>
      </c>
      <c r="L1030">
        <v>-1.1332099599999999E-2</v>
      </c>
      <c r="M1030">
        <v>1.2955194999999999E-3</v>
      </c>
      <c r="N1030">
        <v>-8.6378000000000005E-5</v>
      </c>
      <c r="O1030" t="s">
        <v>2292</v>
      </c>
    </row>
    <row r="1031" spans="1:15" x14ac:dyDescent="0.3">
      <c r="A1031" s="70">
        <v>43391</v>
      </c>
      <c r="B1031">
        <v>249.2848815918</v>
      </c>
      <c r="C1031">
        <v>95.947967529300001</v>
      </c>
      <c r="D1031">
        <v>51.3460769653</v>
      </c>
      <c r="E1031">
        <v>5.9335684775999997</v>
      </c>
      <c r="F1031">
        <v>23.047481536900001</v>
      </c>
      <c r="G1031">
        <v>115.91999816889999</v>
      </c>
      <c r="H1031" t="s">
        <v>2293</v>
      </c>
      <c r="I1031">
        <v>-1.45466203E-2</v>
      </c>
      <c r="J1031">
        <v>-3.5060389999999999E-4</v>
      </c>
      <c r="K1031">
        <v>-2.36513299E-2</v>
      </c>
      <c r="L1031">
        <v>-1.4629603499999999E-2</v>
      </c>
      <c r="M1031">
        <v>-2.9170759000000002E-3</v>
      </c>
      <c r="N1031">
        <v>1.1220687E-3</v>
      </c>
      <c r="O1031" t="s">
        <v>2294</v>
      </c>
    </row>
    <row r="1032" spans="1:15" x14ac:dyDescent="0.3">
      <c r="A1032" s="70">
        <v>43392</v>
      </c>
      <c r="B1032">
        <v>249.14959716800001</v>
      </c>
      <c r="C1032">
        <v>95.737457275400004</v>
      </c>
      <c r="D1032">
        <v>52.128082275399997</v>
      </c>
      <c r="E1032">
        <v>5.6769328117000004</v>
      </c>
      <c r="F1032">
        <v>23.354187011699999</v>
      </c>
      <c r="G1032">
        <v>116.0100021362</v>
      </c>
      <c r="H1032" t="s">
        <v>2295</v>
      </c>
      <c r="I1032">
        <v>-5.4283740000000003E-4</v>
      </c>
      <c r="J1032">
        <v>-2.1964147000000001E-3</v>
      </c>
      <c r="K1032">
        <v>1.51152752E-2</v>
      </c>
      <c r="L1032">
        <v>-4.4214709999999997E-2</v>
      </c>
      <c r="M1032">
        <v>1.3219780699999999E-2</v>
      </c>
      <c r="N1032">
        <v>7.7613050000000005E-4</v>
      </c>
      <c r="O1032" t="s">
        <v>2296</v>
      </c>
    </row>
    <row r="1033" spans="1:15" x14ac:dyDescent="0.3">
      <c r="A1033" s="70">
        <v>43395</v>
      </c>
      <c r="B1033">
        <v>248.03132629390001</v>
      </c>
      <c r="C1033">
        <v>95.611160278300005</v>
      </c>
      <c r="D1033">
        <v>52.446586608899999</v>
      </c>
      <c r="E1033">
        <v>5.7277145385999999</v>
      </c>
      <c r="F1033">
        <v>22.867954254200001</v>
      </c>
      <c r="G1033">
        <v>115.7099990845</v>
      </c>
      <c r="H1033" t="s">
        <v>2297</v>
      </c>
      <c r="I1033">
        <v>-4.4984539999999998E-3</v>
      </c>
      <c r="J1033">
        <v>-1.3200724E-3</v>
      </c>
      <c r="K1033">
        <v>6.0914430000000002E-3</v>
      </c>
      <c r="L1033">
        <v>8.9055032999999992E-3</v>
      </c>
      <c r="M1033">
        <v>-2.10397303E-2</v>
      </c>
      <c r="N1033">
        <v>-2.5893597000000001E-3</v>
      </c>
      <c r="O1033" t="s">
        <v>2298</v>
      </c>
    </row>
    <row r="1034" spans="1:15" x14ac:dyDescent="0.3">
      <c r="A1034" s="70">
        <v>43396</v>
      </c>
      <c r="B1034">
        <v>246.7685546875</v>
      </c>
      <c r="C1034">
        <v>95.914237976099997</v>
      </c>
      <c r="D1034">
        <v>52.940990448000001</v>
      </c>
      <c r="E1034">
        <v>5.4760351181000004</v>
      </c>
      <c r="F1034">
        <v>22.852989196799999</v>
      </c>
      <c r="G1034">
        <v>116.38999938960001</v>
      </c>
      <c r="H1034" t="s">
        <v>2299</v>
      </c>
      <c r="I1034">
        <v>-5.1041821000000001E-3</v>
      </c>
      <c r="J1034">
        <v>3.1648852000000002E-3</v>
      </c>
      <c r="K1034">
        <v>9.3826516999999995E-3</v>
      </c>
      <c r="L1034">
        <v>-4.4935271800000003E-2</v>
      </c>
      <c r="M1034">
        <v>-6.5462590000000002E-4</v>
      </c>
      <c r="N1034">
        <v>5.8595627000000003E-3</v>
      </c>
      <c r="O1034" t="s">
        <v>2300</v>
      </c>
    </row>
    <row r="1035" spans="1:15" x14ac:dyDescent="0.3">
      <c r="A1035" s="70">
        <v>43397</v>
      </c>
      <c r="B1035">
        <v>239.29190063479999</v>
      </c>
      <c r="C1035">
        <v>96.638305664100002</v>
      </c>
      <c r="D1035">
        <v>51.1250228882</v>
      </c>
      <c r="E1035">
        <v>4.9397268294999996</v>
      </c>
      <c r="F1035">
        <v>23.361660003699999</v>
      </c>
      <c r="G1035">
        <v>116.6600036621</v>
      </c>
      <c r="H1035" t="s">
        <v>2301</v>
      </c>
      <c r="I1035">
        <v>-3.0766723499999999E-2</v>
      </c>
      <c r="J1035">
        <v>7.5207638E-3</v>
      </c>
      <c r="K1035">
        <v>-3.4903843400000002E-2</v>
      </c>
      <c r="L1035">
        <v>-0.1030712885</v>
      </c>
      <c r="M1035">
        <v>2.2014290200000002E-2</v>
      </c>
      <c r="N1035">
        <v>2.3171369999999999E-3</v>
      </c>
      <c r="O1035" t="s">
        <v>2302</v>
      </c>
    </row>
    <row r="1036" spans="1:15" x14ac:dyDescent="0.3">
      <c r="A1036" s="70">
        <v>43398</v>
      </c>
      <c r="B1036">
        <v>243.58488464359999</v>
      </c>
      <c r="C1036">
        <v>96.234176635699995</v>
      </c>
      <c r="D1036">
        <v>52.244544982900003</v>
      </c>
      <c r="E1036">
        <v>5.1485538482999997</v>
      </c>
      <c r="F1036">
        <v>22.838027954099999</v>
      </c>
      <c r="G1036">
        <v>116.4000015259</v>
      </c>
      <c r="H1036" t="s">
        <v>2303</v>
      </c>
      <c r="I1036">
        <v>1.7781335700000001E-2</v>
      </c>
      <c r="J1036">
        <v>-4.1906405000000004E-3</v>
      </c>
      <c r="K1036">
        <v>2.1661421100000001E-2</v>
      </c>
      <c r="L1036">
        <v>4.1405837100000002E-2</v>
      </c>
      <c r="M1036">
        <v>-2.26691779E-2</v>
      </c>
      <c r="N1036">
        <v>-2.2312043000000002E-3</v>
      </c>
      <c r="O1036" t="s">
        <v>2304</v>
      </c>
    </row>
    <row r="1037" spans="1:15" x14ac:dyDescent="0.3">
      <c r="A1037" s="70">
        <v>43399</v>
      </c>
      <c r="B1037">
        <v>239.30085754390001</v>
      </c>
      <c r="C1037">
        <v>96.815155029300001</v>
      </c>
      <c r="D1037">
        <v>51.412628173800002</v>
      </c>
      <c r="E1037">
        <v>4.9119825363</v>
      </c>
      <c r="F1037">
        <v>22.4116363525</v>
      </c>
      <c r="G1037">
        <v>116.7699966431</v>
      </c>
      <c r="H1037" t="s">
        <v>2305</v>
      </c>
      <c r="I1037">
        <v>-1.7743905500000001E-2</v>
      </c>
      <c r="J1037">
        <v>6.0189811999999997E-3</v>
      </c>
      <c r="K1037">
        <v>-1.6051656599999999E-2</v>
      </c>
      <c r="L1037">
        <v>-4.70382336E-2</v>
      </c>
      <c r="M1037">
        <v>-1.88467353E-2</v>
      </c>
      <c r="N1037">
        <v>3.1736109000000002E-3</v>
      </c>
      <c r="O1037" t="s">
        <v>2306</v>
      </c>
    </row>
    <row r="1038" spans="1:15" x14ac:dyDescent="0.3">
      <c r="A1038" s="70">
        <v>43402</v>
      </c>
      <c r="B1038">
        <v>237.97508239749999</v>
      </c>
      <c r="C1038">
        <v>96.596237182600007</v>
      </c>
      <c r="D1038">
        <v>50.447605133099998</v>
      </c>
      <c r="E1038">
        <v>4.5981249808999998</v>
      </c>
      <c r="F1038">
        <v>22.845510482800002</v>
      </c>
      <c r="G1038">
        <v>116.3099975586</v>
      </c>
      <c r="H1038" t="s">
        <v>2307</v>
      </c>
      <c r="I1038">
        <v>-5.5556060999999999E-3</v>
      </c>
      <c r="J1038">
        <v>-2.2637542999999999E-3</v>
      </c>
      <c r="K1038">
        <v>-1.8948551000000001E-2</v>
      </c>
      <c r="L1038">
        <v>-6.6029028000000003E-2</v>
      </c>
      <c r="M1038">
        <v>1.9174316300000001E-2</v>
      </c>
      <c r="N1038">
        <v>-3.94714E-3</v>
      </c>
      <c r="O1038" t="s">
        <v>2308</v>
      </c>
    </row>
    <row r="1039" spans="1:15" x14ac:dyDescent="0.3">
      <c r="A1039" s="70">
        <v>43403</v>
      </c>
      <c r="B1039">
        <v>241.50151062009999</v>
      </c>
      <c r="C1039">
        <v>96.116333007799994</v>
      </c>
      <c r="D1039">
        <v>50.699546814000001</v>
      </c>
      <c r="E1039">
        <v>5.0286574363999996</v>
      </c>
      <c r="F1039">
        <v>23.002597808800001</v>
      </c>
      <c r="G1039">
        <v>115.8000030518</v>
      </c>
      <c r="H1039" t="s">
        <v>2309</v>
      </c>
      <c r="I1039">
        <v>1.47097558E-2</v>
      </c>
      <c r="J1039">
        <v>-4.9805279000000001E-3</v>
      </c>
      <c r="K1039">
        <v>4.9816964E-3</v>
      </c>
      <c r="L1039">
        <v>8.9504429699999999E-2</v>
      </c>
      <c r="M1039">
        <v>6.8525375000000003E-3</v>
      </c>
      <c r="N1039">
        <v>-4.3944279000000001E-3</v>
      </c>
      <c r="O1039" t="s">
        <v>2310</v>
      </c>
    </row>
    <row r="1040" spans="1:15" x14ac:dyDescent="0.3">
      <c r="A1040" s="70">
        <v>43404</v>
      </c>
      <c r="B1040">
        <v>244.08097839359999</v>
      </c>
      <c r="C1040">
        <v>95.628005981399994</v>
      </c>
      <c r="D1040">
        <v>52.021121978799997</v>
      </c>
      <c r="E1040">
        <v>5.2226200104</v>
      </c>
      <c r="F1040">
        <v>22.740781784100001</v>
      </c>
      <c r="G1040">
        <v>115.1500015259</v>
      </c>
      <c r="H1040" t="s">
        <v>2311</v>
      </c>
      <c r="I1040">
        <v>1.06243207E-2</v>
      </c>
      <c r="J1040">
        <v>-5.0935332E-3</v>
      </c>
      <c r="K1040">
        <v>2.5732855999999998E-2</v>
      </c>
      <c r="L1040">
        <v>3.7846156399999997E-2</v>
      </c>
      <c r="M1040">
        <v>-1.1447290800000001E-2</v>
      </c>
      <c r="N1040">
        <v>-5.6289519999999996E-3</v>
      </c>
      <c r="O1040" t="s">
        <v>2312</v>
      </c>
    </row>
    <row r="1041" spans="1:15" x14ac:dyDescent="0.3">
      <c r="A1041" s="70">
        <v>43405</v>
      </c>
      <c r="B1041">
        <v>246.67848205569999</v>
      </c>
      <c r="C1041">
        <v>95.716598510699995</v>
      </c>
      <c r="D1041">
        <v>52.819763183600003</v>
      </c>
      <c r="E1041">
        <v>5.4029593468000003</v>
      </c>
      <c r="F1041">
        <v>22.950235366800001</v>
      </c>
      <c r="G1041">
        <v>116.62999725340001</v>
      </c>
      <c r="H1041" t="s">
        <v>2313</v>
      </c>
      <c r="I1041">
        <v>1.05857477E-2</v>
      </c>
      <c r="J1041">
        <v>9.259998E-4</v>
      </c>
      <c r="K1041">
        <v>1.5235595399999999E-2</v>
      </c>
      <c r="L1041">
        <v>3.3947637000000003E-2</v>
      </c>
      <c r="M1041">
        <v>9.1683250999999993E-3</v>
      </c>
      <c r="N1041">
        <v>1.2770867599999999E-2</v>
      </c>
      <c r="O1041" t="s">
        <v>2314</v>
      </c>
    </row>
    <row r="1042" spans="1:15" x14ac:dyDescent="0.3">
      <c r="A1042" s="70">
        <v>43406</v>
      </c>
      <c r="B1042">
        <v>245.2173461914</v>
      </c>
      <c r="C1042">
        <v>94.526611328100003</v>
      </c>
      <c r="D1042">
        <v>49.316196441700001</v>
      </c>
      <c r="E1042">
        <v>5.3239374160999997</v>
      </c>
      <c r="F1042">
        <v>23.0624408722</v>
      </c>
      <c r="G1042">
        <v>116.6500015259</v>
      </c>
      <c r="H1042" t="s">
        <v>2315</v>
      </c>
      <c r="I1042">
        <v>-5.9408519999999999E-3</v>
      </c>
      <c r="J1042">
        <v>-1.25103304E-2</v>
      </c>
      <c r="K1042">
        <v>-6.8632868099999994E-2</v>
      </c>
      <c r="L1042">
        <v>-1.4733685200000001E-2</v>
      </c>
      <c r="M1042">
        <v>4.8771659E-3</v>
      </c>
      <c r="N1042">
        <v>1.715044E-4</v>
      </c>
      <c r="O1042" t="s">
        <v>2316</v>
      </c>
    </row>
    <row r="1043" spans="1:15" x14ac:dyDescent="0.3">
      <c r="A1043" s="70">
        <v>43409</v>
      </c>
      <c r="B1043">
        <v>246.57022094729999</v>
      </c>
      <c r="C1043">
        <v>94.897941589400006</v>
      </c>
      <c r="D1043">
        <v>47.9161987305</v>
      </c>
      <c r="E1043">
        <v>5.2459068298</v>
      </c>
      <c r="F1043">
        <v>23.1447257996</v>
      </c>
      <c r="G1043">
        <v>116.37000274659999</v>
      </c>
      <c r="H1043" t="s">
        <v>2317</v>
      </c>
      <c r="I1043">
        <v>5.5018803000000003E-3</v>
      </c>
      <c r="J1043">
        <v>3.9206188999999997E-3</v>
      </c>
      <c r="K1043">
        <v>-2.879893E-2</v>
      </c>
      <c r="L1043">
        <v>-1.47650243E-2</v>
      </c>
      <c r="M1043">
        <v>3.5615693999999998E-3</v>
      </c>
      <c r="N1043">
        <v>-2.4032177999999999E-3</v>
      </c>
      <c r="O1043" t="s">
        <v>2318</v>
      </c>
    </row>
    <row r="1044" spans="1:15" x14ac:dyDescent="0.3">
      <c r="A1044" s="70">
        <v>43410</v>
      </c>
      <c r="B1044">
        <v>248.13055419919999</v>
      </c>
      <c r="C1044">
        <v>94.838851928699995</v>
      </c>
      <c r="D1044">
        <v>48.4343643188</v>
      </c>
      <c r="E1044">
        <v>5.2283186913000002</v>
      </c>
      <c r="F1044">
        <v>23.189611434900002</v>
      </c>
      <c r="G1044">
        <v>116.0400009155</v>
      </c>
      <c r="H1044" t="s">
        <v>2319</v>
      </c>
      <c r="I1044">
        <v>6.3082110000000002E-3</v>
      </c>
      <c r="J1044">
        <v>-6.2285930000000002E-4</v>
      </c>
      <c r="K1044">
        <v>1.0755943E-2</v>
      </c>
      <c r="L1044">
        <v>-3.3583685999999998E-3</v>
      </c>
      <c r="M1044">
        <v>1.9374681E-3</v>
      </c>
      <c r="N1044">
        <v>-2.8398265999999999E-3</v>
      </c>
      <c r="O1044" t="s">
        <v>2320</v>
      </c>
    </row>
    <row r="1045" spans="1:15" x14ac:dyDescent="0.3">
      <c r="A1045" s="70">
        <v>43411</v>
      </c>
      <c r="B1045">
        <v>253.44274902340001</v>
      </c>
      <c r="C1045">
        <v>94.9654464722</v>
      </c>
      <c r="D1045">
        <v>49.903285980200003</v>
      </c>
      <c r="E1045">
        <v>5.2959442139000004</v>
      </c>
      <c r="F1045">
        <v>23.4589138031</v>
      </c>
      <c r="G1045">
        <v>116.0299987793</v>
      </c>
      <c r="H1045" t="s">
        <v>2321</v>
      </c>
      <c r="I1045">
        <v>2.1182919500000001E-2</v>
      </c>
      <c r="J1045">
        <v>1.3339483000000001E-3</v>
      </c>
      <c r="K1045">
        <v>2.9877283500000001E-2</v>
      </c>
      <c r="L1045">
        <v>1.28515325E-2</v>
      </c>
      <c r="M1045">
        <v>1.15461468E-2</v>
      </c>
      <c r="N1045">
        <v>-8.61993E-5</v>
      </c>
      <c r="O1045" t="s">
        <v>2322</v>
      </c>
    </row>
    <row r="1046" spans="1:15" x14ac:dyDescent="0.3">
      <c r="A1046" s="70">
        <v>43412</v>
      </c>
      <c r="B1046">
        <v>252.98274230960001</v>
      </c>
      <c r="C1046">
        <v>94.95703125</v>
      </c>
      <c r="D1046">
        <v>49.729171752900001</v>
      </c>
      <c r="E1046">
        <v>5.1027255057999996</v>
      </c>
      <c r="F1046">
        <v>23.533716201800001</v>
      </c>
      <c r="G1046">
        <v>115.7799987793</v>
      </c>
      <c r="H1046" t="s">
        <v>2323</v>
      </c>
      <c r="I1046">
        <v>-1.8166812E-3</v>
      </c>
      <c r="J1046">
        <v>-8.8617399999999996E-5</v>
      </c>
      <c r="K1046">
        <v>-3.4951342000000001E-3</v>
      </c>
      <c r="L1046">
        <v>-3.7166475099999999E-2</v>
      </c>
      <c r="M1046">
        <v>3.1835827000000001E-3</v>
      </c>
      <c r="N1046">
        <v>-2.1569396999999999E-3</v>
      </c>
      <c r="O1046" t="s">
        <v>2324</v>
      </c>
    </row>
    <row r="1047" spans="1:15" x14ac:dyDescent="0.3">
      <c r="A1047" s="70">
        <v>43413</v>
      </c>
      <c r="B1047">
        <v>250.51148986819999</v>
      </c>
      <c r="C1047">
        <v>95.665962219199997</v>
      </c>
      <c r="D1047">
        <v>48.770320892299999</v>
      </c>
      <c r="E1047">
        <v>5.0947990417</v>
      </c>
      <c r="F1047">
        <v>23.7057647705</v>
      </c>
      <c r="G1047">
        <v>114.4800033569</v>
      </c>
      <c r="H1047" t="s">
        <v>2325</v>
      </c>
      <c r="I1047">
        <v>-9.8164870000000005E-3</v>
      </c>
      <c r="J1047">
        <v>7.4380768999999999E-3</v>
      </c>
      <c r="K1047">
        <v>-1.9469768299999999E-2</v>
      </c>
      <c r="L1047">
        <v>-1.5545862E-3</v>
      </c>
      <c r="M1047">
        <v>7.2841329000000003E-3</v>
      </c>
      <c r="N1047">
        <v>-1.12916635E-2</v>
      </c>
      <c r="O1047" t="s">
        <v>2326</v>
      </c>
    </row>
    <row r="1048" spans="1:15" x14ac:dyDescent="0.3">
      <c r="A1048" s="70">
        <v>43416</v>
      </c>
      <c r="B1048">
        <v>245.83058166500001</v>
      </c>
      <c r="C1048">
        <v>96.290481567399993</v>
      </c>
      <c r="D1048">
        <v>46.313556671100002</v>
      </c>
      <c r="E1048">
        <v>4.6952300072000002</v>
      </c>
      <c r="F1048">
        <v>23.593561172499999</v>
      </c>
      <c r="G1048">
        <v>113.6600036621</v>
      </c>
      <c r="H1048" t="s">
        <v>2327</v>
      </c>
      <c r="I1048">
        <v>-1.8862180999999999E-2</v>
      </c>
      <c r="J1048">
        <v>6.506909E-3</v>
      </c>
      <c r="K1048">
        <v>-5.16872305E-2</v>
      </c>
      <c r="L1048">
        <v>-8.1673122400000006E-2</v>
      </c>
      <c r="M1048">
        <v>-4.7444147000000004E-3</v>
      </c>
      <c r="N1048">
        <v>-7.1885965E-3</v>
      </c>
      <c r="O1048" t="s">
        <v>2328</v>
      </c>
    </row>
    <row r="1049" spans="1:15" x14ac:dyDescent="0.3">
      <c r="A1049" s="70">
        <v>43417</v>
      </c>
      <c r="B1049">
        <v>245.3706665039</v>
      </c>
      <c r="C1049">
        <v>96.231460571300005</v>
      </c>
      <c r="D1049">
        <v>45.850826263400002</v>
      </c>
      <c r="E1049">
        <v>4.9372501373000004</v>
      </c>
      <c r="F1049">
        <v>23.855379104600001</v>
      </c>
      <c r="G1049">
        <v>113.6999969482</v>
      </c>
      <c r="H1049" t="s">
        <v>2329</v>
      </c>
      <c r="I1049">
        <v>-1.8726145E-3</v>
      </c>
      <c r="J1049">
        <v>-6.131353E-4</v>
      </c>
      <c r="K1049">
        <v>-1.0041499400000001E-2</v>
      </c>
      <c r="L1049">
        <v>5.0261422600000001E-2</v>
      </c>
      <c r="M1049">
        <v>1.10358877E-2</v>
      </c>
      <c r="N1049">
        <v>3.5180580000000001E-4</v>
      </c>
      <c r="O1049" t="s">
        <v>2330</v>
      </c>
    </row>
    <row r="1050" spans="1:15" x14ac:dyDescent="0.3">
      <c r="A1050" s="70">
        <v>43418</v>
      </c>
      <c r="B1050">
        <v>243.69313049319999</v>
      </c>
      <c r="C1050">
        <v>96.290481567399993</v>
      </c>
      <c r="D1050">
        <v>44.555656433099998</v>
      </c>
      <c r="E1050">
        <v>4.8847327232</v>
      </c>
      <c r="F1050">
        <v>24.072315216100002</v>
      </c>
      <c r="G1050">
        <v>114.63999938960001</v>
      </c>
      <c r="H1050" t="s">
        <v>2331</v>
      </c>
      <c r="I1050">
        <v>-6.8602198999999997E-3</v>
      </c>
      <c r="J1050">
        <v>6.131353E-4</v>
      </c>
      <c r="K1050">
        <v>-2.8654105499999999E-2</v>
      </c>
      <c r="L1050">
        <v>-1.06939536E-2</v>
      </c>
      <c r="M1050">
        <v>9.0527031000000001E-3</v>
      </c>
      <c r="N1050">
        <v>8.2334043000000003E-3</v>
      </c>
      <c r="O1050" t="s">
        <v>2332</v>
      </c>
    </row>
    <row r="1051" spans="1:15" x14ac:dyDescent="0.3">
      <c r="A1051" s="70">
        <v>43419</v>
      </c>
      <c r="B1051">
        <v>246.23649597170001</v>
      </c>
      <c r="C1051">
        <v>96.248306274399994</v>
      </c>
      <c r="D1051">
        <v>45.655239105200003</v>
      </c>
      <c r="E1051">
        <v>5.0135478972999996</v>
      </c>
      <c r="F1051">
        <v>22.815587997400002</v>
      </c>
      <c r="G1051">
        <v>114.7699966431</v>
      </c>
      <c r="H1051" t="s">
        <v>2333</v>
      </c>
      <c r="I1051">
        <v>1.0382667999999999E-2</v>
      </c>
      <c r="J1051">
        <v>-4.380966E-4</v>
      </c>
      <c r="K1051">
        <v>2.4379253199999999E-2</v>
      </c>
      <c r="L1051">
        <v>2.6029257399999998E-2</v>
      </c>
      <c r="M1051">
        <v>-5.3618447499999999E-2</v>
      </c>
      <c r="N1051">
        <v>1.1333182E-3</v>
      </c>
      <c r="O1051" t="s">
        <v>2334</v>
      </c>
    </row>
    <row r="1052" spans="1:15" x14ac:dyDescent="0.3">
      <c r="A1052" s="70">
        <v>43420</v>
      </c>
      <c r="B1052">
        <v>246.87687683109999</v>
      </c>
      <c r="C1052">
        <v>96.805366516099994</v>
      </c>
      <c r="D1052">
        <v>46.160903930700002</v>
      </c>
      <c r="E1052">
        <v>4.0732131004000003</v>
      </c>
      <c r="F1052">
        <v>23.0624408722</v>
      </c>
      <c r="G1052">
        <v>115.62000274659999</v>
      </c>
      <c r="H1052" t="s">
        <v>2335</v>
      </c>
      <c r="I1052">
        <v>2.5972981000000001E-3</v>
      </c>
      <c r="J1052">
        <v>5.7710560999999997E-3</v>
      </c>
      <c r="K1052">
        <v>1.10148373E-2</v>
      </c>
      <c r="L1052">
        <v>-0.20771168000000001</v>
      </c>
      <c r="M1052">
        <v>1.07613715E-2</v>
      </c>
      <c r="N1052">
        <v>7.3788789999999996E-3</v>
      </c>
      <c r="O1052" t="s">
        <v>2336</v>
      </c>
    </row>
    <row r="1053" spans="1:15" x14ac:dyDescent="0.3">
      <c r="A1053" s="70">
        <v>43423</v>
      </c>
      <c r="B1053">
        <v>242.70109558109999</v>
      </c>
      <c r="C1053">
        <v>97.075408935499993</v>
      </c>
      <c r="D1053">
        <v>44.331455230700001</v>
      </c>
      <c r="E1053">
        <v>3.5844676495000001</v>
      </c>
      <c r="F1053">
        <v>23.518756866499999</v>
      </c>
      <c r="G1053">
        <v>115.66999816889999</v>
      </c>
      <c r="H1053" t="s">
        <v>2337</v>
      </c>
      <c r="I1053">
        <v>-1.70591111E-2</v>
      </c>
      <c r="J1053">
        <v>2.7856562000000001E-3</v>
      </c>
      <c r="K1053">
        <v>-4.0438729100000001E-2</v>
      </c>
      <c r="L1053">
        <v>-0.12782217840000001</v>
      </c>
      <c r="M1053">
        <v>1.9592909299999999E-2</v>
      </c>
      <c r="N1053">
        <v>4.3231809999999998E-4</v>
      </c>
      <c r="O1053" t="s">
        <v>2338</v>
      </c>
    </row>
    <row r="1054" spans="1:15" x14ac:dyDescent="0.3">
      <c r="A1054" s="70">
        <v>43424</v>
      </c>
      <c r="B1054">
        <v>238.20956420900001</v>
      </c>
      <c r="C1054">
        <v>97.109207153300005</v>
      </c>
      <c r="D1054">
        <v>42.213386535600002</v>
      </c>
      <c r="E1054">
        <v>3.6929669380000001</v>
      </c>
      <c r="F1054">
        <v>23.518756866499999</v>
      </c>
      <c r="G1054">
        <v>115.66999816889999</v>
      </c>
      <c r="H1054" t="s">
        <v>2339</v>
      </c>
      <c r="I1054">
        <v>-1.86798187E-2</v>
      </c>
      <c r="J1054">
        <v>3.4810400000000001E-4</v>
      </c>
      <c r="K1054">
        <v>-4.8957088199999999E-2</v>
      </c>
      <c r="L1054">
        <v>2.9820214099999999E-2</v>
      </c>
      <c r="M1054">
        <v>0</v>
      </c>
      <c r="N1054">
        <v>0</v>
      </c>
      <c r="O1054" t="s">
        <v>2340</v>
      </c>
    </row>
    <row r="1055" spans="1:15" x14ac:dyDescent="0.3">
      <c r="A1055" s="70">
        <v>43425</v>
      </c>
      <c r="B1055">
        <v>239.02131652829999</v>
      </c>
      <c r="C1055">
        <v>97.075408935499993</v>
      </c>
      <c r="D1055">
        <v>42.165679931600003</v>
      </c>
      <c r="E1055">
        <v>3.5847148894999998</v>
      </c>
      <c r="F1055">
        <v>22.920312881499999</v>
      </c>
      <c r="G1055">
        <v>115.86000061039999</v>
      </c>
      <c r="H1055" t="s">
        <v>2341</v>
      </c>
      <c r="I1055">
        <v>3.4019303000000002E-3</v>
      </c>
      <c r="J1055">
        <v>-3.4810400000000001E-4</v>
      </c>
      <c r="K1055">
        <v>-1.1307687999999999E-3</v>
      </c>
      <c r="L1055">
        <v>-2.9751241099999999E-2</v>
      </c>
      <c r="M1055">
        <v>-2.5774724499999999E-2</v>
      </c>
      <c r="N1055">
        <v>1.6412775E-3</v>
      </c>
      <c r="O1055" t="s">
        <v>2342</v>
      </c>
    </row>
    <row r="1056" spans="1:15" x14ac:dyDescent="0.3">
      <c r="A1056" s="70">
        <v>43427</v>
      </c>
      <c r="B1056">
        <v>237.42497253420001</v>
      </c>
      <c r="C1056">
        <v>97.176689147900007</v>
      </c>
      <c r="D1056">
        <v>41.094722747799999</v>
      </c>
      <c r="E1056">
        <v>3.5918982028999999</v>
      </c>
      <c r="F1056">
        <v>23.069921493500001</v>
      </c>
      <c r="G1056">
        <v>115.7699966431</v>
      </c>
      <c r="H1056" t="s">
        <v>2343</v>
      </c>
      <c r="I1056">
        <v>-6.7010699999999999E-3</v>
      </c>
      <c r="J1056">
        <v>1.0427709E-3</v>
      </c>
      <c r="K1056">
        <v>-2.57269054E-2</v>
      </c>
      <c r="L1056">
        <v>2.0018678999999999E-3</v>
      </c>
      <c r="M1056">
        <v>6.5061264000000002E-3</v>
      </c>
      <c r="N1056">
        <v>-7.771357E-4</v>
      </c>
      <c r="O1056" t="s">
        <v>2344</v>
      </c>
    </row>
    <row r="1057" spans="1:15" x14ac:dyDescent="0.3">
      <c r="A1057" s="70">
        <v>43430</v>
      </c>
      <c r="B1057">
        <v>241.258102417</v>
      </c>
      <c r="C1057">
        <v>96.957237243700007</v>
      </c>
      <c r="D1057">
        <v>41.650474548299997</v>
      </c>
      <c r="E1057">
        <v>3.7913107872</v>
      </c>
      <c r="F1057">
        <v>22.957712173499999</v>
      </c>
      <c r="G1057">
        <v>115.63999938960001</v>
      </c>
      <c r="H1057" t="s">
        <v>2345</v>
      </c>
      <c r="I1057">
        <v>1.6015656400000002E-2</v>
      </c>
      <c r="J1057">
        <v>-2.260831E-3</v>
      </c>
      <c r="K1057">
        <v>1.34330493E-2</v>
      </c>
      <c r="L1057">
        <v>5.4031003399999999E-2</v>
      </c>
      <c r="M1057">
        <v>-4.8757467000000001E-3</v>
      </c>
      <c r="N1057">
        <v>-1.1235234000000001E-3</v>
      </c>
      <c r="O1057" t="s">
        <v>2346</v>
      </c>
    </row>
    <row r="1058" spans="1:15" x14ac:dyDescent="0.3">
      <c r="A1058" s="70">
        <v>43431</v>
      </c>
      <c r="B1058">
        <v>242.06973266599999</v>
      </c>
      <c r="C1058">
        <v>97.066970825200002</v>
      </c>
      <c r="D1058">
        <v>41.5598487854</v>
      </c>
      <c r="E1058">
        <v>3.8081560135000001</v>
      </c>
      <c r="F1058">
        <v>23.279376983599999</v>
      </c>
      <c r="G1058">
        <v>114.9499969482</v>
      </c>
      <c r="H1058" t="s">
        <v>2347</v>
      </c>
      <c r="I1058">
        <v>3.3585113999999999E-3</v>
      </c>
      <c r="J1058">
        <v>1.1311330000000001E-3</v>
      </c>
      <c r="K1058">
        <v>-2.1782345E-3</v>
      </c>
      <c r="L1058">
        <v>4.4332725999999996E-3</v>
      </c>
      <c r="M1058">
        <v>1.39139382E-2</v>
      </c>
      <c r="N1058">
        <v>-5.9846871999999999E-3</v>
      </c>
      <c r="O1058" t="s">
        <v>2348</v>
      </c>
    </row>
    <row r="1059" spans="1:15" x14ac:dyDescent="0.3">
      <c r="A1059" s="70">
        <v>43432</v>
      </c>
      <c r="B1059">
        <v>247.64349365230001</v>
      </c>
      <c r="C1059">
        <v>96.594329834000007</v>
      </c>
      <c r="D1059">
        <v>43.157928466800001</v>
      </c>
      <c r="E1059">
        <v>3.9652087688000002</v>
      </c>
      <c r="F1059">
        <v>23.084884643599999</v>
      </c>
      <c r="G1059">
        <v>115.37999725340001</v>
      </c>
      <c r="H1059" t="s">
        <v>2349</v>
      </c>
      <c r="I1059">
        <v>2.2764350199999998E-2</v>
      </c>
      <c r="J1059">
        <v>-4.8811189999999997E-3</v>
      </c>
      <c r="K1059">
        <v>3.7731614900000002E-2</v>
      </c>
      <c r="L1059">
        <v>4.04134206E-2</v>
      </c>
      <c r="M1059">
        <v>-8.3898016999999995E-3</v>
      </c>
      <c r="N1059">
        <v>3.7337804E-3</v>
      </c>
      <c r="O1059" t="s">
        <v>2350</v>
      </c>
    </row>
    <row r="1060" spans="1:15" x14ac:dyDescent="0.3">
      <c r="A1060" s="70">
        <v>43433</v>
      </c>
      <c r="B1060">
        <v>247.10229492190001</v>
      </c>
      <c r="C1060">
        <v>96.974143981899999</v>
      </c>
      <c r="D1060">
        <v>42.826389312700002</v>
      </c>
      <c r="E1060">
        <v>3.9019775390999998</v>
      </c>
      <c r="F1060">
        <v>22.9427566528</v>
      </c>
      <c r="G1060">
        <v>115.7399978638</v>
      </c>
      <c r="H1060" t="s">
        <v>2351</v>
      </c>
      <c r="I1060">
        <v>-2.1877860000000002E-3</v>
      </c>
      <c r="J1060">
        <v>3.9243439999999997E-3</v>
      </c>
      <c r="K1060">
        <v>-7.7116572999999999E-3</v>
      </c>
      <c r="L1060">
        <v>-1.6075020700000001E-2</v>
      </c>
      <c r="M1060">
        <v>-6.1757864999999997E-3</v>
      </c>
      <c r="N1060">
        <v>3.1152726999999999E-3</v>
      </c>
      <c r="O1060" t="s">
        <v>2352</v>
      </c>
    </row>
    <row r="1061" spans="1:15" x14ac:dyDescent="0.3">
      <c r="A1061" s="70">
        <v>43434</v>
      </c>
      <c r="B1061">
        <v>248.60844421389999</v>
      </c>
      <c r="C1061">
        <v>97.337066650400004</v>
      </c>
      <c r="D1061">
        <v>42.595012664800002</v>
      </c>
      <c r="E1061">
        <v>4.0524911880000003</v>
      </c>
      <c r="F1061">
        <v>22.882909774800002</v>
      </c>
      <c r="G1061">
        <v>115.5400009155</v>
      </c>
      <c r="H1061" t="s">
        <v>2353</v>
      </c>
      <c r="I1061">
        <v>6.0767451999999998E-3</v>
      </c>
      <c r="J1061">
        <v>3.7354827999999999E-3</v>
      </c>
      <c r="K1061">
        <v>-5.4173125000000003E-3</v>
      </c>
      <c r="L1061">
        <v>3.7848314299999998E-2</v>
      </c>
      <c r="M1061">
        <v>-2.6119385E-3</v>
      </c>
      <c r="N1061">
        <v>-1.7294794E-3</v>
      </c>
      <c r="O1061" t="s">
        <v>2354</v>
      </c>
    </row>
    <row r="1062" spans="1:15" x14ac:dyDescent="0.3">
      <c r="A1062" s="70">
        <v>43437</v>
      </c>
      <c r="B1062">
        <v>251.9003753662</v>
      </c>
      <c r="C1062">
        <v>98.028228759800001</v>
      </c>
      <c r="D1062">
        <v>44.083393096899997</v>
      </c>
      <c r="E1062">
        <v>4.2163963318000004</v>
      </c>
      <c r="F1062">
        <v>23.271898269699999</v>
      </c>
      <c r="G1062">
        <v>116.4100036621</v>
      </c>
      <c r="H1062" t="s">
        <v>2355</v>
      </c>
      <c r="I1062">
        <v>1.3154527900000001E-2</v>
      </c>
      <c r="J1062">
        <v>7.0756168999999997E-3</v>
      </c>
      <c r="K1062">
        <v>3.4345964899999998E-2</v>
      </c>
      <c r="L1062">
        <v>3.96490132E-2</v>
      </c>
      <c r="M1062">
        <v>1.6856215899999999E-2</v>
      </c>
      <c r="N1062">
        <v>7.5016754000000003E-3</v>
      </c>
      <c r="O1062" t="s">
        <v>2356</v>
      </c>
    </row>
    <row r="1063" spans="1:15" x14ac:dyDescent="0.3">
      <c r="A1063" s="70">
        <v>43438</v>
      </c>
      <c r="B1063">
        <v>243.73820495609999</v>
      </c>
      <c r="C1063">
        <v>99.669311523399998</v>
      </c>
      <c r="D1063">
        <v>42.144222259499998</v>
      </c>
      <c r="E1063">
        <v>3.8957786560000001</v>
      </c>
      <c r="F1063">
        <v>22.972671508800001</v>
      </c>
      <c r="G1063">
        <v>117.12000274659999</v>
      </c>
      <c r="H1063" t="s">
        <v>2357</v>
      </c>
      <c r="I1063">
        <v>-3.2938954700000002E-2</v>
      </c>
      <c r="J1063">
        <v>1.66023356E-2</v>
      </c>
      <c r="K1063">
        <v>-4.4985538399999997E-2</v>
      </c>
      <c r="L1063">
        <v>-7.9087242399999994E-2</v>
      </c>
      <c r="M1063">
        <v>-1.29412356E-2</v>
      </c>
      <c r="N1063">
        <v>6.0805998999999998E-3</v>
      </c>
      <c r="O1063" t="s">
        <v>2358</v>
      </c>
    </row>
    <row r="1064" spans="1:15" x14ac:dyDescent="0.3">
      <c r="A1064" s="70">
        <v>43440</v>
      </c>
      <c r="B1064">
        <v>243.36842346189999</v>
      </c>
      <c r="C1064">
        <v>99.982307434099994</v>
      </c>
      <c r="D1064">
        <v>41.674324035600002</v>
      </c>
      <c r="E1064">
        <v>3.9250383377000002</v>
      </c>
      <c r="F1064">
        <v>22.9277935028</v>
      </c>
      <c r="G1064">
        <v>117.13999938960001</v>
      </c>
      <c r="H1064" t="s">
        <v>2359</v>
      </c>
      <c r="I1064">
        <v>-1.5182777E-3</v>
      </c>
      <c r="J1064">
        <v>3.1354233000000001E-3</v>
      </c>
      <c r="K1064">
        <v>-1.1212390799999999E-2</v>
      </c>
      <c r="L1064">
        <v>7.4825476999999998E-3</v>
      </c>
      <c r="M1064">
        <v>-1.9554494999999999E-3</v>
      </c>
      <c r="N1064">
        <v>1.7072180000000001E-4</v>
      </c>
      <c r="O1064" t="s">
        <v>2360</v>
      </c>
    </row>
    <row r="1065" spans="1:15" x14ac:dyDescent="0.3">
      <c r="A1065" s="70">
        <v>43441</v>
      </c>
      <c r="B1065">
        <v>237.7135772705</v>
      </c>
      <c r="C1065">
        <v>100.1684417725</v>
      </c>
      <c r="D1065">
        <v>40.188343048100002</v>
      </c>
      <c r="E1065">
        <v>3.6602108479000002</v>
      </c>
      <c r="F1065">
        <v>23.572259902999999</v>
      </c>
      <c r="G1065">
        <v>118.0899963379</v>
      </c>
      <c r="H1065" t="s">
        <v>2361</v>
      </c>
      <c r="I1065">
        <v>-2.3509948999999999E-2</v>
      </c>
      <c r="J1065">
        <v>1.8599420000000001E-3</v>
      </c>
      <c r="K1065">
        <v>-3.6308228999999997E-2</v>
      </c>
      <c r="L1065">
        <v>-6.98553643E-2</v>
      </c>
      <c r="M1065">
        <v>2.7720728100000001E-2</v>
      </c>
      <c r="N1065">
        <v>8.0772191999999993E-3</v>
      </c>
      <c r="O1065" t="s">
        <v>2362</v>
      </c>
    </row>
    <row r="1066" spans="1:15" x14ac:dyDescent="0.3">
      <c r="A1066" s="70">
        <v>43444</v>
      </c>
      <c r="B1066">
        <v>238.16452026370001</v>
      </c>
      <c r="C1066">
        <v>100.5829925537</v>
      </c>
      <c r="D1066">
        <v>40.453105926500001</v>
      </c>
      <c r="E1066">
        <v>3.7655963898000002</v>
      </c>
      <c r="F1066">
        <v>23.344800949100001</v>
      </c>
      <c r="G1066">
        <v>117.6800003052</v>
      </c>
      <c r="H1066" t="s">
        <v>2363</v>
      </c>
      <c r="I1066">
        <v>1.8952044000000001E-3</v>
      </c>
      <c r="J1066">
        <v>4.1299965999999997E-3</v>
      </c>
      <c r="K1066">
        <v>6.5664451999999998E-3</v>
      </c>
      <c r="L1066">
        <v>2.8385497900000001E-2</v>
      </c>
      <c r="M1066">
        <v>-9.6962908999999996E-3</v>
      </c>
      <c r="N1066">
        <v>-3.4779356999999999E-3</v>
      </c>
      <c r="O1066" t="s">
        <v>2364</v>
      </c>
    </row>
    <row r="1067" spans="1:15" x14ac:dyDescent="0.3">
      <c r="A1067" s="70">
        <v>43445</v>
      </c>
      <c r="B1067">
        <v>238.21858215329999</v>
      </c>
      <c r="C1067">
        <v>100.5660400391</v>
      </c>
      <c r="D1067">
        <v>40.221736907999997</v>
      </c>
      <c r="E1067">
        <v>3.6745939255</v>
      </c>
      <c r="F1067">
        <v>23.124921798700001</v>
      </c>
      <c r="G1067">
        <v>117.5400009155</v>
      </c>
      <c r="H1067" t="s">
        <v>2365</v>
      </c>
      <c r="I1067">
        <v>2.2696810000000001E-4</v>
      </c>
      <c r="J1067">
        <v>-1.6855679999999999E-4</v>
      </c>
      <c r="K1067">
        <v>-5.7358562999999998E-3</v>
      </c>
      <c r="L1067">
        <v>-2.4463622300000001E-2</v>
      </c>
      <c r="M1067">
        <v>-9.4634001999999995E-3</v>
      </c>
      <c r="N1067">
        <v>-1.1903699E-3</v>
      </c>
      <c r="O1067" t="s">
        <v>2366</v>
      </c>
    </row>
    <row r="1068" spans="1:15" x14ac:dyDescent="0.3">
      <c r="A1068" s="70">
        <v>43446</v>
      </c>
      <c r="B1068">
        <v>239.41816711429999</v>
      </c>
      <c r="C1068">
        <v>100.11767578120001</v>
      </c>
      <c r="D1068">
        <v>40.333839416499998</v>
      </c>
      <c r="E1068">
        <v>3.6921989918000002</v>
      </c>
      <c r="F1068">
        <v>23.268980026200001</v>
      </c>
      <c r="G1068">
        <v>117.7900009155</v>
      </c>
      <c r="H1068" t="s">
        <v>2367</v>
      </c>
      <c r="I1068">
        <v>5.0230116999999998E-3</v>
      </c>
      <c r="J1068">
        <v>-4.4683745000000004E-3</v>
      </c>
      <c r="K1068">
        <v>2.7832358000000001E-3</v>
      </c>
      <c r="L1068">
        <v>4.7795831999999996E-3</v>
      </c>
      <c r="M1068">
        <v>6.2102425000000001E-3</v>
      </c>
      <c r="N1068">
        <v>2.1246768000000001E-3</v>
      </c>
      <c r="O1068" t="s">
        <v>2368</v>
      </c>
    </row>
    <row r="1069" spans="1:15" x14ac:dyDescent="0.3">
      <c r="A1069" s="70">
        <v>43447</v>
      </c>
      <c r="B1069">
        <v>239.33695983889999</v>
      </c>
      <c r="C1069">
        <v>99.880790710400007</v>
      </c>
      <c r="D1069">
        <v>40.775108337399999</v>
      </c>
      <c r="E1069">
        <v>3.6919510364999999</v>
      </c>
      <c r="F1069">
        <v>23.375127792400001</v>
      </c>
      <c r="G1069">
        <v>117.5299987793</v>
      </c>
      <c r="H1069" t="s">
        <v>2369</v>
      </c>
      <c r="I1069">
        <v>-3.3924349999999999E-4</v>
      </c>
      <c r="J1069">
        <v>-2.3688699999999999E-3</v>
      </c>
      <c r="K1069">
        <v>1.0881001100000001E-2</v>
      </c>
      <c r="L1069">
        <v>-6.7158799999999998E-5</v>
      </c>
      <c r="M1069">
        <v>4.5513979999999999E-3</v>
      </c>
      <c r="N1069">
        <v>-2.2097760000000001E-3</v>
      </c>
      <c r="O1069" t="s">
        <v>2370</v>
      </c>
    </row>
    <row r="1070" spans="1:15" x14ac:dyDescent="0.3">
      <c r="A1070" s="70">
        <v>43448</v>
      </c>
      <c r="B1070">
        <v>234.917678833</v>
      </c>
      <c r="C1070">
        <v>100.2276687622</v>
      </c>
      <c r="D1070">
        <v>39.470394134499998</v>
      </c>
      <c r="E1070">
        <v>3.6314473152</v>
      </c>
      <c r="F1070">
        <v>23.1931648254</v>
      </c>
      <c r="G1070">
        <v>117.0599975586</v>
      </c>
      <c r="H1070" t="s">
        <v>2371</v>
      </c>
      <c r="I1070">
        <v>-1.86372829E-2</v>
      </c>
      <c r="J1070">
        <v>3.4669038999999998E-3</v>
      </c>
      <c r="K1070">
        <v>-3.2520930199999999E-2</v>
      </c>
      <c r="L1070">
        <v>-1.65237762E-2</v>
      </c>
      <c r="M1070">
        <v>-7.8149264999999996E-3</v>
      </c>
      <c r="N1070">
        <v>-4.0070067999999999E-3</v>
      </c>
      <c r="O1070" t="s">
        <v>2372</v>
      </c>
    </row>
    <row r="1071" spans="1:15" x14ac:dyDescent="0.3">
      <c r="A1071" s="70">
        <v>43451</v>
      </c>
      <c r="B1071">
        <v>230.30897521969999</v>
      </c>
      <c r="C1071">
        <v>100.8113327026</v>
      </c>
      <c r="D1071">
        <v>39.103076934800001</v>
      </c>
      <c r="E1071">
        <v>3.5602817535</v>
      </c>
      <c r="F1071">
        <v>22.715497970600001</v>
      </c>
      <c r="G1071">
        <v>117.87000274659999</v>
      </c>
      <c r="H1071" t="s">
        <v>2373</v>
      </c>
      <c r="I1071">
        <v>-1.9813371999999999E-2</v>
      </c>
      <c r="J1071">
        <v>5.8064910000000004E-3</v>
      </c>
      <c r="K1071">
        <v>-9.3497174000000006E-3</v>
      </c>
      <c r="L1071">
        <v>-1.9791592300000001E-2</v>
      </c>
      <c r="M1071">
        <v>-2.08101942E-2</v>
      </c>
      <c r="N1071">
        <v>6.8957424999999996E-3</v>
      </c>
      <c r="O1071" t="s">
        <v>2374</v>
      </c>
    </row>
    <row r="1072" spans="1:15" x14ac:dyDescent="0.3">
      <c r="A1072" s="70">
        <v>43452</v>
      </c>
      <c r="B1072">
        <v>230.05644226070001</v>
      </c>
      <c r="C1072">
        <v>101.41511535639999</v>
      </c>
      <c r="D1072">
        <v>39.611125946000001</v>
      </c>
      <c r="E1072">
        <v>3.6435978413000001</v>
      </c>
      <c r="F1072">
        <v>21.2066936493</v>
      </c>
      <c r="G1072">
        <v>118.1500015259</v>
      </c>
      <c r="H1072" t="s">
        <v>2375</v>
      </c>
      <c r="I1072">
        <v>-1.0970979999999999E-3</v>
      </c>
      <c r="J1072">
        <v>5.9713698000000001E-3</v>
      </c>
      <c r="K1072">
        <v>1.2908879200000001E-2</v>
      </c>
      <c r="L1072">
        <v>2.3131925399999999E-2</v>
      </c>
      <c r="M1072">
        <v>-6.8730551500000001E-2</v>
      </c>
      <c r="N1072">
        <v>2.3726709999999998E-3</v>
      </c>
      <c r="O1072" t="s">
        <v>2376</v>
      </c>
    </row>
    <row r="1073" spans="1:15" x14ac:dyDescent="0.3">
      <c r="A1073" s="70">
        <v>43453</v>
      </c>
      <c r="B1073">
        <v>226.61114501949999</v>
      </c>
      <c r="C1073">
        <v>102.7548446655</v>
      </c>
      <c r="D1073">
        <v>38.3756027222</v>
      </c>
      <c r="E1073">
        <v>3.4345631599000002</v>
      </c>
      <c r="F1073">
        <v>21.4038238525</v>
      </c>
      <c r="G1073">
        <v>117.4300003052</v>
      </c>
      <c r="H1073" t="s">
        <v>2377</v>
      </c>
      <c r="I1073">
        <v>-1.50891489E-2</v>
      </c>
      <c r="J1073">
        <v>1.31238556E-2</v>
      </c>
      <c r="K1073">
        <v>-3.1688125099999999E-2</v>
      </c>
      <c r="L1073">
        <v>-5.9081867099999998E-2</v>
      </c>
      <c r="M1073">
        <v>9.2527206999999997E-3</v>
      </c>
      <c r="N1073">
        <v>-6.1126026000000002E-3</v>
      </c>
      <c r="O1073" t="s">
        <v>2378</v>
      </c>
    </row>
    <row r="1074" spans="1:15" x14ac:dyDescent="0.3">
      <c r="A1074" s="70">
        <v>43454</v>
      </c>
      <c r="B1074">
        <v>222.92240905759999</v>
      </c>
      <c r="C1074">
        <v>102.3817977905</v>
      </c>
      <c r="D1074">
        <v>37.407196044899997</v>
      </c>
      <c r="E1074">
        <v>3.350007534</v>
      </c>
      <c r="F1074">
        <v>21.760181426999999</v>
      </c>
      <c r="G1074">
        <v>119.2399978638</v>
      </c>
      <c r="H1074" t="s">
        <v>2379</v>
      </c>
      <c r="I1074">
        <v>-1.6411761600000001E-2</v>
      </c>
      <c r="J1074">
        <v>-3.6370614000000002E-3</v>
      </c>
      <c r="K1074">
        <v>-2.5558818399999999E-2</v>
      </c>
      <c r="L1074">
        <v>-2.49271496E-2</v>
      </c>
      <c r="M1074">
        <v>1.6512168800000001E-2</v>
      </c>
      <c r="N1074">
        <v>1.52958369E-2</v>
      </c>
      <c r="O1074" t="s">
        <v>2380</v>
      </c>
    </row>
    <row r="1075" spans="1:15" x14ac:dyDescent="0.3">
      <c r="A1075" s="70">
        <v>43455</v>
      </c>
      <c r="B1075">
        <v>218.3547821045</v>
      </c>
      <c r="C1075">
        <v>102.3648147583</v>
      </c>
      <c r="D1075">
        <v>35.9522209167</v>
      </c>
      <c r="E1075">
        <v>3.2128837108999999</v>
      </c>
      <c r="F1075">
        <v>21.532712936399999</v>
      </c>
      <c r="G1075">
        <v>118.7200012207</v>
      </c>
      <c r="H1075" t="s">
        <v>2381</v>
      </c>
      <c r="I1075">
        <v>-2.07025887E-2</v>
      </c>
      <c r="J1075">
        <v>-1.6589320000000001E-4</v>
      </c>
      <c r="K1075">
        <v>-3.9672233299999998E-2</v>
      </c>
      <c r="L1075">
        <v>-4.17937086E-2</v>
      </c>
      <c r="M1075">
        <v>-1.05084489E-2</v>
      </c>
      <c r="N1075">
        <v>-4.3704612E-3</v>
      </c>
      <c r="O1075" t="s">
        <v>2382</v>
      </c>
    </row>
    <row r="1076" spans="1:15" x14ac:dyDescent="0.3">
      <c r="A1076" s="70">
        <v>43458</v>
      </c>
      <c r="B1076">
        <v>212.58526611330001</v>
      </c>
      <c r="C1076">
        <v>102.8735961914</v>
      </c>
      <c r="D1076">
        <v>35.021995544399999</v>
      </c>
      <c r="E1076">
        <v>3.1511387824999999</v>
      </c>
      <c r="F1076">
        <v>20.918581008899999</v>
      </c>
      <c r="G1076">
        <v>120.0199966431</v>
      </c>
      <c r="H1076" t="s">
        <v>2383</v>
      </c>
      <c r="I1076">
        <v>-2.6778020600000001E-2</v>
      </c>
      <c r="J1076">
        <v>4.9579654999999997E-3</v>
      </c>
      <c r="K1076">
        <v>-2.6214551999999999E-2</v>
      </c>
      <c r="L1076">
        <v>-1.9404980400000001E-2</v>
      </c>
      <c r="M1076">
        <v>-2.8935503200000001E-2</v>
      </c>
      <c r="N1076">
        <v>1.08905779E-2</v>
      </c>
      <c r="O1076" t="s">
        <v>2384</v>
      </c>
    </row>
    <row r="1077" spans="1:15" x14ac:dyDescent="0.3">
      <c r="A1077" s="70">
        <v>43460</v>
      </c>
      <c r="B1077">
        <v>223.32609558109999</v>
      </c>
      <c r="C1077">
        <v>101.7712478638</v>
      </c>
      <c r="D1077">
        <v>37.488285064700001</v>
      </c>
      <c r="E1077">
        <v>3.3004145621999998</v>
      </c>
      <c r="F1077">
        <v>21.464479446399999</v>
      </c>
      <c r="G1077">
        <v>119.6600036621</v>
      </c>
      <c r="H1077" t="s">
        <v>2385</v>
      </c>
      <c r="I1077">
        <v>4.9289855200000003E-2</v>
      </c>
      <c r="J1077">
        <v>-1.07733864E-2</v>
      </c>
      <c r="K1077">
        <v>6.8052177699999994E-2</v>
      </c>
      <c r="L1077">
        <v>4.6284179699999997E-2</v>
      </c>
      <c r="M1077">
        <v>2.5761642599999999E-2</v>
      </c>
      <c r="N1077">
        <v>-3.0039490000000001E-3</v>
      </c>
      <c r="O1077" t="s">
        <v>2386</v>
      </c>
    </row>
    <row r="1078" spans="1:15" x14ac:dyDescent="0.3">
      <c r="A1078" s="70">
        <v>43461</v>
      </c>
      <c r="B1078">
        <v>225.04066467289999</v>
      </c>
      <c r="C1078">
        <v>101.7882232666</v>
      </c>
      <c r="D1078">
        <v>37.2449989319</v>
      </c>
      <c r="E1078">
        <v>3.2525560856000002</v>
      </c>
      <c r="F1078">
        <v>21.487226486200001</v>
      </c>
      <c r="G1078">
        <v>120.5699996948</v>
      </c>
      <c r="H1078" t="s">
        <v>2387</v>
      </c>
      <c r="I1078">
        <v>7.6481023999999996E-3</v>
      </c>
      <c r="J1078">
        <v>1.6678569999999999E-4</v>
      </c>
      <c r="K1078">
        <v>-6.5108068999999999E-3</v>
      </c>
      <c r="L1078">
        <v>-1.4606910400000001E-2</v>
      </c>
      <c r="M1078">
        <v>1.0591915000000001E-3</v>
      </c>
      <c r="N1078">
        <v>7.5760760000000002E-3</v>
      </c>
      <c r="O1078" t="s">
        <v>2388</v>
      </c>
    </row>
    <row r="1079" spans="1:15" x14ac:dyDescent="0.3">
      <c r="A1079" s="70">
        <v>43462</v>
      </c>
      <c r="B1079">
        <v>224.75032043460001</v>
      </c>
      <c r="C1079">
        <v>102.64465332029999</v>
      </c>
      <c r="D1079">
        <v>37.264080047599997</v>
      </c>
      <c r="E1079">
        <v>3.3140516281000001</v>
      </c>
      <c r="F1079">
        <v>21.494808197000001</v>
      </c>
      <c r="G1079">
        <v>121.0599975586</v>
      </c>
      <c r="H1079" t="s">
        <v>2389</v>
      </c>
      <c r="I1079">
        <v>-1.2910186999999999E-3</v>
      </c>
      <c r="J1079">
        <v>8.3786432000000008E-3</v>
      </c>
      <c r="K1079">
        <v>5.1218230000000002E-4</v>
      </c>
      <c r="L1079">
        <v>1.8730322600000002E-2</v>
      </c>
      <c r="M1079">
        <v>3.5278510000000003E-4</v>
      </c>
      <c r="N1079">
        <v>4.0557757E-3</v>
      </c>
      <c r="O1079" t="s">
        <v>2390</v>
      </c>
    </row>
    <row r="1080" spans="1:15" x14ac:dyDescent="0.3">
      <c r="A1080" s="70">
        <v>43465</v>
      </c>
      <c r="B1080">
        <v>226.7189025879</v>
      </c>
      <c r="C1080">
        <v>103.0346908569</v>
      </c>
      <c r="D1080">
        <v>37.624252319299998</v>
      </c>
      <c r="E1080">
        <v>3.3103327751</v>
      </c>
      <c r="F1080">
        <v>21.479639053300001</v>
      </c>
      <c r="G1080">
        <v>121.25</v>
      </c>
      <c r="H1080" t="s">
        <v>2391</v>
      </c>
      <c r="I1080">
        <v>8.7208365000000006E-3</v>
      </c>
      <c r="J1080">
        <v>3.7926803999999998E-3</v>
      </c>
      <c r="K1080">
        <v>9.6189897000000003E-3</v>
      </c>
      <c r="L1080">
        <v>-1.1227769999999999E-3</v>
      </c>
      <c r="M1080">
        <v>-7.0596109999999999E-4</v>
      </c>
      <c r="N1080">
        <v>1.5682595E-3</v>
      </c>
      <c r="O1080" t="s">
        <v>2392</v>
      </c>
    </row>
    <row r="1081" spans="1:15" x14ac:dyDescent="0.3">
      <c r="A1081" s="70">
        <v>43467</v>
      </c>
      <c r="B1081">
        <v>226.95475769039999</v>
      </c>
      <c r="C1081">
        <v>103.5773849487</v>
      </c>
      <c r="D1081">
        <v>37.667182922400002</v>
      </c>
      <c r="E1081">
        <v>3.377779007</v>
      </c>
      <c r="F1081">
        <v>21.312839508100001</v>
      </c>
      <c r="G1081">
        <v>121.33000183110001</v>
      </c>
      <c r="H1081" t="s">
        <v>2393</v>
      </c>
      <c r="I1081">
        <v>1.0397567E-3</v>
      </c>
      <c r="J1081">
        <v>5.2532780000000001E-3</v>
      </c>
      <c r="K1081">
        <v>1.1403849E-3</v>
      </c>
      <c r="L1081">
        <v>2.01696744E-2</v>
      </c>
      <c r="M1081">
        <v>-7.7957807000000002E-3</v>
      </c>
      <c r="N1081">
        <v>6.5959129999999995E-4</v>
      </c>
      <c r="O1081" t="s">
        <v>2394</v>
      </c>
    </row>
    <row r="1082" spans="1:15" x14ac:dyDescent="0.3">
      <c r="A1082" s="70">
        <v>43468</v>
      </c>
      <c r="B1082">
        <v>221.53901672360001</v>
      </c>
      <c r="C1082">
        <v>104.7560424805</v>
      </c>
      <c r="D1082">
        <v>33.9152526855</v>
      </c>
      <c r="E1082">
        <v>3.1737039088999999</v>
      </c>
      <c r="F1082">
        <v>21.2370243073</v>
      </c>
      <c r="G1082">
        <v>122.4300003052</v>
      </c>
      <c r="H1082" t="s">
        <v>2395</v>
      </c>
      <c r="I1082">
        <v>-2.4151970599999999E-2</v>
      </c>
      <c r="J1082">
        <v>1.13152279E-2</v>
      </c>
      <c r="K1082">
        <v>-0.1049243909</v>
      </c>
      <c r="L1082">
        <v>-6.2319063600000002E-2</v>
      </c>
      <c r="M1082">
        <v>-3.5635968999999999E-3</v>
      </c>
      <c r="N1082">
        <v>9.0253194000000005E-3</v>
      </c>
      <c r="O1082" t="s">
        <v>2396</v>
      </c>
    </row>
    <row r="1083" spans="1:15" x14ac:dyDescent="0.3">
      <c r="A1083" s="70">
        <v>43469</v>
      </c>
      <c r="B1083">
        <v>228.95959472659999</v>
      </c>
      <c r="C1083">
        <v>103.54346466059999</v>
      </c>
      <c r="D1083">
        <v>35.3630752563</v>
      </c>
      <c r="E1083">
        <v>3.3770353794000001</v>
      </c>
      <c r="F1083">
        <v>21.889064788799999</v>
      </c>
      <c r="G1083">
        <v>121.4400024414</v>
      </c>
      <c r="H1083" t="s">
        <v>2397</v>
      </c>
      <c r="I1083">
        <v>3.2946824E-2</v>
      </c>
      <c r="J1083">
        <v>-1.1642769000000001E-2</v>
      </c>
      <c r="K1083">
        <v>4.1803358999999998E-2</v>
      </c>
      <c r="L1083">
        <v>6.20988866E-2</v>
      </c>
      <c r="M1083">
        <v>3.0241099399999999E-2</v>
      </c>
      <c r="N1083">
        <v>-8.1191067999999995E-3</v>
      </c>
      <c r="O1083" t="s">
        <v>2398</v>
      </c>
    </row>
    <row r="1084" spans="1:15" x14ac:dyDescent="0.3">
      <c r="A1084" s="70">
        <v>43472</v>
      </c>
      <c r="B1084">
        <v>230.76487731930001</v>
      </c>
      <c r="C1084">
        <v>103.2381973267</v>
      </c>
      <c r="D1084">
        <v>35.284366607700001</v>
      </c>
      <c r="E1084">
        <v>3.5558180809</v>
      </c>
      <c r="F1084">
        <v>21.919393539400001</v>
      </c>
      <c r="G1084">
        <v>121.86000061039999</v>
      </c>
      <c r="H1084" t="s">
        <v>2399</v>
      </c>
      <c r="I1084">
        <v>7.8537993000000004E-3</v>
      </c>
      <c r="J1084">
        <v>-2.9525593000000001E-3</v>
      </c>
      <c r="K1084">
        <v>-2.2282104000000001E-3</v>
      </c>
      <c r="L1084">
        <v>5.1586940099999999E-2</v>
      </c>
      <c r="M1084">
        <v>1.3846073E-3</v>
      </c>
      <c r="N1084">
        <v>3.4525161000000001E-3</v>
      </c>
      <c r="O1084" t="s">
        <v>2400</v>
      </c>
    </row>
    <row r="1085" spans="1:15" x14ac:dyDescent="0.3">
      <c r="A1085" s="70">
        <v>43473</v>
      </c>
      <c r="B1085">
        <v>232.93295288089999</v>
      </c>
      <c r="C1085">
        <v>102.96687316889999</v>
      </c>
      <c r="D1085">
        <v>35.956989288300001</v>
      </c>
      <c r="E1085">
        <v>3.4672949314000001</v>
      </c>
      <c r="F1085">
        <v>22.207508087200001</v>
      </c>
      <c r="G1085">
        <v>121.5299987793</v>
      </c>
      <c r="H1085" t="s">
        <v>2401</v>
      </c>
      <c r="I1085">
        <v>9.3513112000000002E-3</v>
      </c>
      <c r="J1085">
        <v>-2.6315968999999998E-3</v>
      </c>
      <c r="K1085">
        <v>1.8883488699999999E-2</v>
      </c>
      <c r="L1085">
        <v>-2.52104267E-2</v>
      </c>
      <c r="M1085">
        <v>1.30586391E-2</v>
      </c>
      <c r="N1085">
        <v>-2.7117140000000001E-3</v>
      </c>
      <c r="O1085" t="s">
        <v>2402</v>
      </c>
    </row>
    <row r="1086" spans="1:15" x14ac:dyDescent="0.3">
      <c r="A1086" s="70">
        <v>43474</v>
      </c>
      <c r="B1086">
        <v>234.02154541019999</v>
      </c>
      <c r="C1086">
        <v>102.8057479858</v>
      </c>
      <c r="D1086">
        <v>36.567592620799999</v>
      </c>
      <c r="E1086">
        <v>3.5354847908</v>
      </c>
      <c r="F1086">
        <v>22.207508087200001</v>
      </c>
      <c r="G1086">
        <v>122.3099975586</v>
      </c>
      <c r="H1086" t="s">
        <v>2403</v>
      </c>
      <c r="I1086">
        <v>4.6625292000000004E-3</v>
      </c>
      <c r="J1086">
        <v>-1.5660511E-3</v>
      </c>
      <c r="K1086">
        <v>1.6838918500000001E-2</v>
      </c>
      <c r="L1086">
        <v>1.9475698900000001E-2</v>
      </c>
      <c r="M1086">
        <v>0</v>
      </c>
      <c r="N1086">
        <v>6.3976496999999998E-3</v>
      </c>
      <c r="O1086" t="s">
        <v>2404</v>
      </c>
    </row>
    <row r="1087" spans="1:15" x14ac:dyDescent="0.3">
      <c r="A1087" s="70">
        <v>43475</v>
      </c>
      <c r="B1087">
        <v>234.8471069336</v>
      </c>
      <c r="C1087">
        <v>102.1443481445</v>
      </c>
      <c r="D1087">
        <v>36.684478759800001</v>
      </c>
      <c r="E1087">
        <v>3.6011950970000002</v>
      </c>
      <c r="F1087">
        <v>22.419805526699999</v>
      </c>
      <c r="G1087">
        <v>121.5899963379</v>
      </c>
      <c r="H1087" t="s">
        <v>2405</v>
      </c>
      <c r="I1087">
        <v>3.5215081000000001E-3</v>
      </c>
      <c r="J1087">
        <v>-6.4542749999999998E-3</v>
      </c>
      <c r="K1087">
        <v>3.1913429000000001E-3</v>
      </c>
      <c r="L1087">
        <v>1.8415331600000001E-2</v>
      </c>
      <c r="M1087">
        <v>9.5143096999999992E-3</v>
      </c>
      <c r="N1087">
        <v>-5.9040862999999999E-3</v>
      </c>
      <c r="O1087" t="s">
        <v>2406</v>
      </c>
    </row>
    <row r="1088" spans="1:15" x14ac:dyDescent="0.3">
      <c r="A1088" s="70">
        <v>43476</v>
      </c>
      <c r="B1088">
        <v>234.93782043460001</v>
      </c>
      <c r="C1088">
        <v>102.54290008540001</v>
      </c>
      <c r="D1088">
        <v>36.324302673299997</v>
      </c>
      <c r="E1088">
        <v>3.6904637814000001</v>
      </c>
      <c r="F1088">
        <v>22.366725921600001</v>
      </c>
      <c r="G1088">
        <v>121.8000030518</v>
      </c>
      <c r="H1088" t="s">
        <v>2407</v>
      </c>
      <c r="I1088">
        <v>3.8619160000000002E-4</v>
      </c>
      <c r="J1088">
        <v>3.8942577000000002E-3</v>
      </c>
      <c r="K1088">
        <v>-9.8667310999999997E-3</v>
      </c>
      <c r="L1088">
        <v>2.44863744E-2</v>
      </c>
      <c r="M1088">
        <v>-2.3703388999999999E-3</v>
      </c>
      <c r="N1088">
        <v>1.7256811E-3</v>
      </c>
      <c r="O1088" t="s">
        <v>2408</v>
      </c>
    </row>
    <row r="1089" spans="1:15" x14ac:dyDescent="0.3">
      <c r="A1089" s="70">
        <v>43479</v>
      </c>
      <c r="B1089">
        <v>233.50448608400001</v>
      </c>
      <c r="C1089">
        <v>102.16134643549999</v>
      </c>
      <c r="D1089">
        <v>35.7781066895</v>
      </c>
      <c r="E1089">
        <v>3.7303853034999999</v>
      </c>
      <c r="F1089">
        <v>21.957300186200001</v>
      </c>
      <c r="G1089">
        <v>122.0899963379</v>
      </c>
      <c r="H1089" t="s">
        <v>2409</v>
      </c>
      <c r="I1089">
        <v>-6.1195959999999997E-3</v>
      </c>
      <c r="J1089">
        <v>-3.7278570999999998E-3</v>
      </c>
      <c r="K1089">
        <v>-1.5150851E-2</v>
      </c>
      <c r="L1089">
        <v>1.07593907E-2</v>
      </c>
      <c r="M1089">
        <v>-1.8474737799999998E-2</v>
      </c>
      <c r="N1089">
        <v>2.3780673999999999E-3</v>
      </c>
      <c r="O1089" t="s">
        <v>2410</v>
      </c>
    </row>
    <row r="1090" spans="1:15" x14ac:dyDescent="0.3">
      <c r="A1090" s="70">
        <v>43480</v>
      </c>
      <c r="B1090">
        <v>236.1806793213</v>
      </c>
      <c r="C1090">
        <v>101.7882232666</v>
      </c>
      <c r="D1090">
        <v>36.5103683472</v>
      </c>
      <c r="E1090">
        <v>3.7162518500999999</v>
      </c>
      <c r="F1090">
        <v>22.290910720799999</v>
      </c>
      <c r="G1090">
        <v>121.87999725340001</v>
      </c>
      <c r="H1090" t="s">
        <v>2411</v>
      </c>
      <c r="I1090">
        <v>1.13958132E-2</v>
      </c>
      <c r="J1090">
        <v>-3.6589789000000001E-3</v>
      </c>
      <c r="K1090">
        <v>2.0260123200000001E-2</v>
      </c>
      <c r="L1090">
        <v>-3.7959336999999998E-3</v>
      </c>
      <c r="M1090">
        <v>1.5079337599999999E-2</v>
      </c>
      <c r="N1090">
        <v>-1.7215161E-3</v>
      </c>
      <c r="O1090" t="s">
        <v>2412</v>
      </c>
    </row>
    <row r="1091" spans="1:15" x14ac:dyDescent="0.3">
      <c r="A1091" s="70">
        <v>43481</v>
      </c>
      <c r="B1091">
        <v>236.75219726559999</v>
      </c>
      <c r="C1091">
        <v>101.8899765015</v>
      </c>
      <c r="D1091">
        <v>36.956398010299999</v>
      </c>
      <c r="E1091">
        <v>3.6907112598</v>
      </c>
      <c r="F1091">
        <v>22.5032081604</v>
      </c>
      <c r="G1091">
        <v>122.2699966431</v>
      </c>
      <c r="H1091" t="s">
        <v>2413</v>
      </c>
      <c r="I1091">
        <v>2.4169105000000001E-3</v>
      </c>
      <c r="J1091">
        <v>9.9915690000000005E-4</v>
      </c>
      <c r="K1091">
        <v>1.2142501E-2</v>
      </c>
      <c r="L1091">
        <v>-6.8964003999999997E-3</v>
      </c>
      <c r="M1091">
        <v>9.4788796000000002E-3</v>
      </c>
      <c r="N1091">
        <v>3.1947551000000001E-3</v>
      </c>
      <c r="O1091" t="s">
        <v>2414</v>
      </c>
    </row>
    <row r="1092" spans="1:15" x14ac:dyDescent="0.3">
      <c r="A1092" s="70">
        <v>43482</v>
      </c>
      <c r="B1092">
        <v>238.54830932620001</v>
      </c>
      <c r="C1092">
        <v>101.91538238530001</v>
      </c>
      <c r="D1092">
        <v>37.175834655800003</v>
      </c>
      <c r="E1092">
        <v>3.7621245384000002</v>
      </c>
      <c r="F1092">
        <v>22.670009613000001</v>
      </c>
      <c r="G1092">
        <v>122.11000061039999</v>
      </c>
      <c r="H1092" t="s">
        <v>2415</v>
      </c>
      <c r="I1092">
        <v>7.5578316999999999E-3</v>
      </c>
      <c r="J1092">
        <v>2.4931520000000002E-4</v>
      </c>
      <c r="K1092">
        <v>5.9201586000000002E-3</v>
      </c>
      <c r="L1092">
        <v>1.91646418E-2</v>
      </c>
      <c r="M1092">
        <v>7.3850045999999999E-3</v>
      </c>
      <c r="N1092">
        <v>-1.3094039000000001E-3</v>
      </c>
      <c r="O1092" t="s">
        <v>2416</v>
      </c>
    </row>
    <row r="1093" spans="1:15" x14ac:dyDescent="0.3">
      <c r="A1093" s="70">
        <v>43483</v>
      </c>
      <c r="B1093">
        <v>241.72340393069999</v>
      </c>
      <c r="C1093">
        <v>101.3812332153</v>
      </c>
      <c r="D1093">
        <v>37.404811859100001</v>
      </c>
      <c r="E1093">
        <v>3.8913145065000001</v>
      </c>
      <c r="F1093">
        <v>22.7989006042</v>
      </c>
      <c r="G1093">
        <v>121.0199966431</v>
      </c>
      <c r="H1093" t="s">
        <v>2417</v>
      </c>
      <c r="I1093">
        <v>1.32222689E-2</v>
      </c>
      <c r="J1093">
        <v>-5.2548873000000003E-3</v>
      </c>
      <c r="K1093">
        <v>6.1404112999999998E-3</v>
      </c>
      <c r="L1093">
        <v>3.3763185299999998E-2</v>
      </c>
      <c r="M1093">
        <v>5.6694270999999999E-3</v>
      </c>
      <c r="N1093">
        <v>-8.9664893999999995E-3</v>
      </c>
      <c r="O1093" t="s">
        <v>2418</v>
      </c>
    </row>
    <row r="1094" spans="1:15" x14ac:dyDescent="0.3">
      <c r="A1094" s="70">
        <v>43487</v>
      </c>
      <c r="B1094">
        <v>238.4575958252</v>
      </c>
      <c r="C1094">
        <v>102.06801605219999</v>
      </c>
      <c r="D1094">
        <v>36.565219879200001</v>
      </c>
      <c r="E1094">
        <v>3.6889750957</v>
      </c>
      <c r="F1094">
        <v>22.6548404694</v>
      </c>
      <c r="G1094">
        <v>121.4499969482</v>
      </c>
      <c r="H1094" t="s">
        <v>2419</v>
      </c>
      <c r="I1094">
        <v>-1.36026143E-2</v>
      </c>
      <c r="J1094">
        <v>6.7514178000000003E-3</v>
      </c>
      <c r="K1094">
        <v>-2.2701843400000001E-2</v>
      </c>
      <c r="L1094">
        <v>-5.33983523E-2</v>
      </c>
      <c r="M1094">
        <v>-6.3387792999999998E-3</v>
      </c>
      <c r="N1094">
        <v>3.5468369000000001E-3</v>
      </c>
      <c r="O1094" t="s">
        <v>2420</v>
      </c>
    </row>
    <row r="1095" spans="1:15" x14ac:dyDescent="0.3">
      <c r="A1095" s="70">
        <v>43488</v>
      </c>
      <c r="B1095">
        <v>238.9566192627</v>
      </c>
      <c r="C1095">
        <v>102.0256271362</v>
      </c>
      <c r="D1095">
        <v>36.713092803999999</v>
      </c>
      <c r="E1095">
        <v>3.7018694877999998</v>
      </c>
      <c r="F1095">
        <v>23.124921798700001</v>
      </c>
      <c r="G1095">
        <v>121.2799987793</v>
      </c>
      <c r="H1095" t="s">
        <v>2421</v>
      </c>
      <c r="I1095">
        <v>2.0905269E-3</v>
      </c>
      <c r="J1095">
        <v>-4.1538689999999999E-4</v>
      </c>
      <c r="K1095">
        <v>4.0359315000000002E-3</v>
      </c>
      <c r="L1095">
        <v>3.4892914E-3</v>
      </c>
      <c r="M1095">
        <v>2.05373654E-2</v>
      </c>
      <c r="N1095">
        <v>-1.4007185E-3</v>
      </c>
      <c r="O1095" t="s">
        <v>2422</v>
      </c>
    </row>
    <row r="1096" spans="1:15" x14ac:dyDescent="0.3">
      <c r="A1096" s="70">
        <v>43489</v>
      </c>
      <c r="B1096">
        <v>239.08351135250001</v>
      </c>
      <c r="C1096">
        <v>102.69552612299999</v>
      </c>
      <c r="D1096">
        <v>36.422107696499999</v>
      </c>
      <c r="E1096">
        <v>3.9138796329000001</v>
      </c>
      <c r="F1096">
        <v>23.337219238300001</v>
      </c>
      <c r="G1096">
        <v>121.0899963379</v>
      </c>
      <c r="H1096" t="s">
        <v>2423</v>
      </c>
      <c r="I1096">
        <v>5.3088470000000004E-4</v>
      </c>
      <c r="J1096">
        <v>6.5445251999999999E-3</v>
      </c>
      <c r="K1096">
        <v>-7.9574989999999998E-3</v>
      </c>
      <c r="L1096">
        <v>5.5691156499999998E-2</v>
      </c>
      <c r="M1096">
        <v>9.1385766E-3</v>
      </c>
      <c r="N1096">
        <v>-1.5678713000000001E-3</v>
      </c>
      <c r="O1096" t="s">
        <v>2424</v>
      </c>
    </row>
    <row r="1097" spans="1:15" x14ac:dyDescent="0.3">
      <c r="A1097" s="70">
        <v>43490</v>
      </c>
      <c r="B1097">
        <v>241.10649108889999</v>
      </c>
      <c r="C1097">
        <v>102.2036819458</v>
      </c>
      <c r="D1097">
        <v>37.629020690899999</v>
      </c>
      <c r="E1097">
        <v>3.9711592197000001</v>
      </c>
      <c r="F1097">
        <v>23.253816604600001</v>
      </c>
      <c r="G1097">
        <v>122.86000061039999</v>
      </c>
      <c r="H1097" t="s">
        <v>2425</v>
      </c>
      <c r="I1097">
        <v>8.4257967999999996E-3</v>
      </c>
      <c r="J1097">
        <v>-4.8008494000000004E-3</v>
      </c>
      <c r="K1097">
        <v>3.2599635000000002E-2</v>
      </c>
      <c r="L1097">
        <v>1.45289314E-2</v>
      </c>
      <c r="M1097">
        <v>-3.5802046999999998E-3</v>
      </c>
      <c r="N1097">
        <v>1.45114602E-2</v>
      </c>
      <c r="O1097" t="s">
        <v>2426</v>
      </c>
    </row>
    <row r="1098" spans="1:15" x14ac:dyDescent="0.3">
      <c r="A1098" s="70">
        <v>43493</v>
      </c>
      <c r="B1098">
        <v>239.27404785159999</v>
      </c>
      <c r="C1098">
        <v>102.1019744873</v>
      </c>
      <c r="D1098">
        <v>37.280784606899999</v>
      </c>
      <c r="E1098">
        <v>3.4221649169999999</v>
      </c>
      <c r="F1098">
        <v>23.246234893800001</v>
      </c>
      <c r="G1098">
        <v>123.2900009155</v>
      </c>
      <c r="H1098" t="s">
        <v>2427</v>
      </c>
      <c r="I1098">
        <v>-7.6291689000000003E-3</v>
      </c>
      <c r="J1098">
        <v>-9.9564019999999996E-4</v>
      </c>
      <c r="K1098">
        <v>-9.2975437000000008E-3</v>
      </c>
      <c r="L1098">
        <v>-0.14878467949999999</v>
      </c>
      <c r="M1098">
        <v>-3.2609469999999999E-4</v>
      </c>
      <c r="N1098">
        <v>3.4938106000000002E-3</v>
      </c>
      <c r="O1098" t="s">
        <v>2428</v>
      </c>
    </row>
    <row r="1099" spans="1:15" x14ac:dyDescent="0.3">
      <c r="A1099" s="70">
        <v>43494</v>
      </c>
      <c r="B1099">
        <v>238.9566192627</v>
      </c>
      <c r="C1099">
        <v>102.61920928959999</v>
      </c>
      <c r="D1099">
        <v>36.894371032700001</v>
      </c>
      <c r="E1099">
        <v>3.2632198334</v>
      </c>
      <c r="F1099">
        <v>23.200742721600001</v>
      </c>
      <c r="G1099">
        <v>123.9800033569</v>
      </c>
      <c r="H1099" t="s">
        <v>2429</v>
      </c>
      <c r="I1099">
        <v>-1.3275126999999999E-3</v>
      </c>
      <c r="J1099">
        <v>5.0530764999999998E-3</v>
      </c>
      <c r="K1099">
        <v>-1.0419042999999999E-2</v>
      </c>
      <c r="L1099">
        <v>-4.7558980600000002E-2</v>
      </c>
      <c r="M1099">
        <v>-1.9588867999999998E-3</v>
      </c>
      <c r="N1099">
        <v>5.5809780000000003E-3</v>
      </c>
      <c r="O1099" t="s">
        <v>2430</v>
      </c>
    </row>
    <row r="1100" spans="1:15" x14ac:dyDescent="0.3">
      <c r="A1100" s="70">
        <v>43495</v>
      </c>
      <c r="B1100">
        <v>242.73942565920001</v>
      </c>
      <c r="C1100">
        <v>102.54290008540001</v>
      </c>
      <c r="D1100">
        <v>39.415534973100002</v>
      </c>
      <c r="E1100">
        <v>3.4067912102000002</v>
      </c>
      <c r="F1100">
        <v>23.352378845200001</v>
      </c>
      <c r="G1100">
        <v>124.6900024414</v>
      </c>
      <c r="H1100" t="s">
        <v>2431</v>
      </c>
      <c r="I1100">
        <v>1.5706519499999998E-2</v>
      </c>
      <c r="J1100">
        <v>-7.4389180000000005E-4</v>
      </c>
      <c r="K1100">
        <v>6.6101034399999994E-2</v>
      </c>
      <c r="L1100">
        <v>4.3056467299999998E-2</v>
      </c>
      <c r="M1100">
        <v>6.5145645999999998E-3</v>
      </c>
      <c r="N1100">
        <v>5.7103872E-3</v>
      </c>
      <c r="O1100" t="s">
        <v>2432</v>
      </c>
    </row>
    <row r="1101" spans="1:15" x14ac:dyDescent="0.3">
      <c r="A1101" s="70">
        <v>43496</v>
      </c>
      <c r="B1101">
        <v>244.87126159670001</v>
      </c>
      <c r="C1101">
        <v>103.42474365229999</v>
      </c>
      <c r="D1101">
        <v>39.699375152599998</v>
      </c>
      <c r="E1101">
        <v>3.5644965171999998</v>
      </c>
      <c r="F1101">
        <v>23.746643066400001</v>
      </c>
      <c r="G1101">
        <v>124.75</v>
      </c>
      <c r="H1101" t="s">
        <v>2433</v>
      </c>
      <c r="I1101">
        <v>8.7440639999999993E-3</v>
      </c>
      <c r="J1101">
        <v>8.5629852999999992E-3</v>
      </c>
      <c r="K1101">
        <v>7.1754211E-3</v>
      </c>
      <c r="L1101">
        <v>4.5251960299999998E-2</v>
      </c>
      <c r="M1101">
        <v>1.6742319299999999E-2</v>
      </c>
      <c r="N1101">
        <v>4.8105799999999997E-4</v>
      </c>
      <c r="O1101" t="s">
        <v>2434</v>
      </c>
    </row>
    <row r="1102" spans="1:15" x14ac:dyDescent="0.3">
      <c r="A1102" s="70">
        <v>43497</v>
      </c>
      <c r="B1102">
        <v>244.98919677730001</v>
      </c>
      <c r="C1102">
        <v>102.8001251221</v>
      </c>
      <c r="D1102">
        <v>39.718460082999997</v>
      </c>
      <c r="E1102">
        <v>3.5887973308999999</v>
      </c>
      <c r="F1102">
        <v>23.617750167800001</v>
      </c>
      <c r="G1102">
        <v>124.5</v>
      </c>
      <c r="H1102" t="s">
        <v>2435</v>
      </c>
      <c r="I1102">
        <v>4.8150519999999998E-4</v>
      </c>
      <c r="J1102">
        <v>-6.0576635999999998E-3</v>
      </c>
      <c r="K1102">
        <v>4.8062080000000002E-4</v>
      </c>
      <c r="L1102">
        <v>6.7943266E-3</v>
      </c>
      <c r="M1102">
        <v>-5.4426207999999998E-3</v>
      </c>
      <c r="N1102">
        <v>-2.0060186999999998E-3</v>
      </c>
      <c r="O1102" t="s">
        <v>2436</v>
      </c>
    </row>
    <row r="1103" spans="1:15" x14ac:dyDescent="0.3">
      <c r="A1103" s="70">
        <v>43500</v>
      </c>
      <c r="B1103">
        <v>246.71278381350001</v>
      </c>
      <c r="C1103">
        <v>102.34117126460001</v>
      </c>
      <c r="D1103">
        <v>40.846660614000001</v>
      </c>
      <c r="E1103">
        <v>3.6991419792000002</v>
      </c>
      <c r="F1103">
        <v>23.5495128632</v>
      </c>
      <c r="G1103">
        <v>123.9599990845</v>
      </c>
      <c r="H1103" t="s">
        <v>2437</v>
      </c>
      <c r="I1103">
        <v>7.0107266999999999E-3</v>
      </c>
      <c r="J1103">
        <v>-4.4745219999999999E-3</v>
      </c>
      <c r="K1103">
        <v>2.8009001299999999E-2</v>
      </c>
      <c r="L1103">
        <v>3.0283754199999999E-2</v>
      </c>
      <c r="M1103">
        <v>-2.8934200999999999E-3</v>
      </c>
      <c r="N1103">
        <v>-4.3467903999999998E-3</v>
      </c>
      <c r="O1103" t="s">
        <v>2438</v>
      </c>
    </row>
    <row r="1104" spans="1:15" x14ac:dyDescent="0.3">
      <c r="A1104" s="70">
        <v>43501</v>
      </c>
      <c r="B1104">
        <v>247.74702453610001</v>
      </c>
      <c r="C1104">
        <v>102.80859375</v>
      </c>
      <c r="D1104">
        <v>41.545516967799998</v>
      </c>
      <c r="E1104">
        <v>3.7182354926999999</v>
      </c>
      <c r="F1104">
        <v>23.5495128632</v>
      </c>
      <c r="G1104">
        <v>124.2799987793</v>
      </c>
      <c r="H1104" t="s">
        <v>2439</v>
      </c>
      <c r="I1104">
        <v>4.1833217000000001E-3</v>
      </c>
      <c r="J1104">
        <v>4.5568982000000003E-3</v>
      </c>
      <c r="K1104">
        <v>1.6964550200000001E-2</v>
      </c>
      <c r="L1104">
        <v>5.1483305999999998E-3</v>
      </c>
      <c r="M1104">
        <v>0</v>
      </c>
      <c r="N1104">
        <v>2.5781492000000001E-3</v>
      </c>
      <c r="O1104" t="s">
        <v>2440</v>
      </c>
    </row>
    <row r="1105" spans="1:15" x14ac:dyDescent="0.3">
      <c r="A1105" s="70">
        <v>43502</v>
      </c>
      <c r="B1105">
        <v>247.42044067379999</v>
      </c>
      <c r="C1105">
        <v>102.85958099370001</v>
      </c>
      <c r="D1105">
        <v>41.5598487854</v>
      </c>
      <c r="E1105">
        <v>3.7938644886000001</v>
      </c>
      <c r="F1105">
        <v>23.4130382538</v>
      </c>
      <c r="G1105">
        <v>123.4400024414</v>
      </c>
      <c r="H1105" t="s">
        <v>2441</v>
      </c>
      <c r="I1105">
        <v>-1.3190846999999999E-3</v>
      </c>
      <c r="J1105">
        <v>4.9582049999999996E-4</v>
      </c>
      <c r="K1105">
        <v>3.449072E-4</v>
      </c>
      <c r="L1105">
        <v>2.01359277E-2</v>
      </c>
      <c r="M1105">
        <v>-5.8120775000000003E-3</v>
      </c>
      <c r="N1105">
        <v>-6.7818469000000001E-3</v>
      </c>
      <c r="O1105" t="s">
        <v>2442</v>
      </c>
    </row>
    <row r="1106" spans="1:15" x14ac:dyDescent="0.3">
      <c r="A1106" s="70">
        <v>43503</v>
      </c>
      <c r="B1106">
        <v>245.06184387210001</v>
      </c>
      <c r="C1106">
        <v>103.5394744873</v>
      </c>
      <c r="D1106">
        <v>40.772724151600002</v>
      </c>
      <c r="E1106">
        <v>3.6554999351999999</v>
      </c>
      <c r="F1106">
        <v>23.541931152299998</v>
      </c>
      <c r="G1106">
        <v>123.7399978638</v>
      </c>
      <c r="H1106" t="s">
        <v>2443</v>
      </c>
      <c r="I1106">
        <v>-9.5784758999999994E-3</v>
      </c>
      <c r="J1106">
        <v>6.5881691999999997E-3</v>
      </c>
      <c r="K1106">
        <v>-1.9121195600000002E-2</v>
      </c>
      <c r="L1106">
        <v>-3.71522886E-2</v>
      </c>
      <c r="M1106">
        <v>5.4900779999999998E-3</v>
      </c>
      <c r="N1106">
        <v>2.427345E-3</v>
      </c>
      <c r="O1106" t="s">
        <v>2444</v>
      </c>
    </row>
    <row r="1107" spans="1:15" x14ac:dyDescent="0.3">
      <c r="A1107" s="70">
        <v>43504</v>
      </c>
      <c r="B1107">
        <v>245.36120605470001</v>
      </c>
      <c r="C1107">
        <v>103.9814071655</v>
      </c>
      <c r="D1107">
        <v>40.820644378700003</v>
      </c>
      <c r="E1107">
        <v>3.6740980148000002</v>
      </c>
      <c r="F1107">
        <v>23.723894119299999</v>
      </c>
      <c r="G1107">
        <v>124.2099990845</v>
      </c>
      <c r="H1107" t="s">
        <v>2445</v>
      </c>
      <c r="I1107">
        <v>1.2208326E-3</v>
      </c>
      <c r="J1107">
        <v>4.2591699E-3</v>
      </c>
      <c r="K1107">
        <v>1.1746110000000001E-3</v>
      </c>
      <c r="L1107">
        <v>5.0747993999999998E-3</v>
      </c>
      <c r="M1107">
        <v>7.6995954000000002E-3</v>
      </c>
      <c r="N1107">
        <v>3.7911012999999999E-3</v>
      </c>
      <c r="O1107" t="s">
        <v>2446</v>
      </c>
    </row>
    <row r="1108" spans="1:15" x14ac:dyDescent="0.3">
      <c r="A1108" s="70">
        <v>43507</v>
      </c>
      <c r="B1108">
        <v>245.4972229004</v>
      </c>
      <c r="C1108">
        <v>103.57350158689999</v>
      </c>
      <c r="D1108">
        <v>40.585872650100001</v>
      </c>
      <c r="E1108">
        <v>3.6314473152</v>
      </c>
      <c r="F1108">
        <v>23.5950031281</v>
      </c>
      <c r="G1108">
        <v>123.5999984741</v>
      </c>
      <c r="H1108" t="s">
        <v>2447</v>
      </c>
      <c r="I1108">
        <v>5.5419989999999999E-4</v>
      </c>
      <c r="J1108">
        <v>-3.9305850000000003E-3</v>
      </c>
      <c r="K1108">
        <v>-5.7679013000000003E-3</v>
      </c>
      <c r="L1108">
        <v>-1.16763862E-2</v>
      </c>
      <c r="M1108">
        <v>-5.4477731999999996E-3</v>
      </c>
      <c r="N1108">
        <v>-4.9231415000000004E-3</v>
      </c>
      <c r="O1108" t="s">
        <v>2448</v>
      </c>
    </row>
    <row r="1109" spans="1:15" x14ac:dyDescent="0.3">
      <c r="A1109" s="70">
        <v>43508</v>
      </c>
      <c r="B1109">
        <v>248.65422058109999</v>
      </c>
      <c r="C1109">
        <v>103.3100357056</v>
      </c>
      <c r="D1109">
        <v>40.935611724899999</v>
      </c>
      <c r="E1109">
        <v>3.7484865189000001</v>
      </c>
      <c r="F1109">
        <v>23.511604309100001</v>
      </c>
      <c r="G1109">
        <v>123.86000061039999</v>
      </c>
      <c r="H1109" t="s">
        <v>2449</v>
      </c>
      <c r="I1109">
        <v>1.27776238E-2</v>
      </c>
      <c r="J1109">
        <v>-2.5469984000000001E-3</v>
      </c>
      <c r="K1109">
        <v>8.5803448000000004E-3</v>
      </c>
      <c r="L1109">
        <v>3.1720885300000001E-2</v>
      </c>
      <c r="M1109">
        <v>-3.5408581000000001E-3</v>
      </c>
      <c r="N1109">
        <v>2.1013678000000001E-3</v>
      </c>
      <c r="O1109" t="s">
        <v>2450</v>
      </c>
    </row>
    <row r="1110" spans="1:15" x14ac:dyDescent="0.3">
      <c r="A1110" s="70">
        <v>43509</v>
      </c>
      <c r="B1110">
        <v>249.46151733400001</v>
      </c>
      <c r="C1110">
        <v>102.9190444946</v>
      </c>
      <c r="D1110">
        <v>40.765533447300001</v>
      </c>
      <c r="E1110">
        <v>3.7908897399999999</v>
      </c>
      <c r="F1110">
        <v>23.4357891083</v>
      </c>
      <c r="G1110">
        <v>123.37000274659999</v>
      </c>
      <c r="H1110" t="s">
        <v>2451</v>
      </c>
      <c r="I1110">
        <v>3.2414051999999998E-3</v>
      </c>
      <c r="J1110">
        <v>-3.7918191000000001E-3</v>
      </c>
      <c r="K1110">
        <v>-4.1634306000000003E-3</v>
      </c>
      <c r="L1110">
        <v>1.1248587900000001E-2</v>
      </c>
      <c r="M1110">
        <v>-3.2297965999999998E-3</v>
      </c>
      <c r="N1110">
        <v>-3.9639081E-3</v>
      </c>
      <c r="O1110" t="s">
        <v>2452</v>
      </c>
    </row>
    <row r="1111" spans="1:15" x14ac:dyDescent="0.3">
      <c r="A1111" s="70">
        <v>43510</v>
      </c>
      <c r="B1111">
        <v>248.90817260739999</v>
      </c>
      <c r="C1111">
        <v>103.5054855347</v>
      </c>
      <c r="D1111">
        <v>40.914054870599998</v>
      </c>
      <c r="E1111">
        <v>3.8318033217999998</v>
      </c>
      <c r="F1111">
        <v>23.162834167500002</v>
      </c>
      <c r="G1111">
        <v>124.0599975586</v>
      </c>
      <c r="H1111" t="s">
        <v>2453</v>
      </c>
      <c r="I1111">
        <v>-2.2206204000000001E-3</v>
      </c>
      <c r="J1111">
        <v>5.6819082000000003E-3</v>
      </c>
      <c r="K1111">
        <v>3.6366878999999999E-3</v>
      </c>
      <c r="L1111">
        <v>1.0734782199999999E-2</v>
      </c>
      <c r="M1111">
        <v>-1.17152844E-2</v>
      </c>
      <c r="N1111">
        <v>5.5773074999999998E-3</v>
      </c>
      <c r="O1111" t="s">
        <v>2454</v>
      </c>
    </row>
    <row r="1112" spans="1:15" x14ac:dyDescent="0.3">
      <c r="A1112" s="70">
        <v>43511</v>
      </c>
      <c r="B1112">
        <v>251.62065124509999</v>
      </c>
      <c r="C1112">
        <v>103.6669769287</v>
      </c>
      <c r="D1112">
        <v>40.823032379200001</v>
      </c>
      <c r="E1112">
        <v>3.9014818668000002</v>
      </c>
      <c r="F1112">
        <v>23.094593048099998</v>
      </c>
      <c r="G1112">
        <v>124.8000030518</v>
      </c>
      <c r="H1112" t="s">
        <v>2455</v>
      </c>
      <c r="I1112">
        <v>1.0838557400000001E-2</v>
      </c>
      <c r="J1112">
        <v>1.5590048E-3</v>
      </c>
      <c r="K1112">
        <v>-2.2272027E-3</v>
      </c>
      <c r="L1112">
        <v>1.8020913199999999E-2</v>
      </c>
      <c r="M1112">
        <v>-2.9504956999999998E-3</v>
      </c>
      <c r="N1112">
        <v>5.9471805000000004E-3</v>
      </c>
      <c r="O1112" t="s">
        <v>2456</v>
      </c>
    </row>
    <row r="1113" spans="1:15" x14ac:dyDescent="0.3">
      <c r="A1113" s="70">
        <v>43515</v>
      </c>
      <c r="B1113">
        <v>252.05596923830001</v>
      </c>
      <c r="C1113">
        <v>103.9304428101</v>
      </c>
      <c r="D1113">
        <v>40.945198059100001</v>
      </c>
      <c r="E1113">
        <v>3.8841235637999998</v>
      </c>
      <c r="F1113">
        <v>23.261398315400001</v>
      </c>
      <c r="G1113">
        <v>126.6999969482</v>
      </c>
      <c r="H1113" t="s">
        <v>2457</v>
      </c>
      <c r="I1113">
        <v>1.7285619000000001E-3</v>
      </c>
      <c r="J1113">
        <v>2.5382399000000002E-3</v>
      </c>
      <c r="K1113">
        <v>2.9880987E-3</v>
      </c>
      <c r="L1113">
        <v>-4.4590834000000001E-3</v>
      </c>
      <c r="M1113">
        <v>7.1967391000000002E-3</v>
      </c>
      <c r="N1113">
        <v>1.51095829E-2</v>
      </c>
      <c r="O1113" t="s">
        <v>2458</v>
      </c>
    </row>
    <row r="1114" spans="1:15" x14ac:dyDescent="0.3">
      <c r="A1114" s="70">
        <v>43516</v>
      </c>
      <c r="B1114">
        <v>252.56407165530001</v>
      </c>
      <c r="C1114">
        <v>103.63298034669999</v>
      </c>
      <c r="D1114">
        <v>41.208686828600001</v>
      </c>
      <c r="E1114">
        <v>3.9314846991999999</v>
      </c>
      <c r="F1114">
        <v>23.640493392900002</v>
      </c>
      <c r="G1114">
        <v>126.4800033569</v>
      </c>
      <c r="H1114" t="s">
        <v>2459</v>
      </c>
      <c r="I1114">
        <v>2.0138027000000001E-3</v>
      </c>
      <c r="J1114">
        <v>-2.8662340000000001E-3</v>
      </c>
      <c r="K1114">
        <v>6.4145395999999997E-3</v>
      </c>
      <c r="L1114">
        <v>1.21197771E-2</v>
      </c>
      <c r="M1114">
        <v>1.6165801399999999E-2</v>
      </c>
      <c r="N1114">
        <v>-1.7378438E-3</v>
      </c>
      <c r="O1114" t="s">
        <v>2460</v>
      </c>
    </row>
    <row r="1115" spans="1:15" x14ac:dyDescent="0.3">
      <c r="A1115" s="70">
        <v>43517</v>
      </c>
      <c r="B1115">
        <v>251.66596984860001</v>
      </c>
      <c r="C1115">
        <v>102.7066650391</v>
      </c>
      <c r="D1115">
        <v>40.976329803500001</v>
      </c>
      <c r="E1115">
        <v>3.8625514506999998</v>
      </c>
      <c r="F1115">
        <v>23.822463989300001</v>
      </c>
      <c r="G1115">
        <v>125.0500030518</v>
      </c>
      <c r="H1115" t="s">
        <v>2461</v>
      </c>
      <c r="I1115">
        <v>-3.5622738999999998E-3</v>
      </c>
      <c r="J1115">
        <v>-8.9786093000000008E-3</v>
      </c>
      <c r="K1115">
        <v>-5.6545014000000003E-3</v>
      </c>
      <c r="L1115">
        <v>-1.7689177899999999E-2</v>
      </c>
      <c r="M1115">
        <v>7.6679371999999997E-3</v>
      </c>
      <c r="N1115">
        <v>-1.1370537700000001E-2</v>
      </c>
      <c r="O1115" t="s">
        <v>2462</v>
      </c>
    </row>
    <row r="1116" spans="1:15" x14ac:dyDescent="0.3">
      <c r="A1116" s="70">
        <v>43518</v>
      </c>
      <c r="B1116">
        <v>253.22633361819999</v>
      </c>
      <c r="C1116">
        <v>103.31848144529999</v>
      </c>
      <c r="D1116">
        <v>41.433860778800003</v>
      </c>
      <c r="E1116">
        <v>3.9473547935000002</v>
      </c>
      <c r="F1116">
        <v>23.989263534500001</v>
      </c>
      <c r="G1116">
        <v>125.5</v>
      </c>
      <c r="H1116" t="s">
        <v>2463</v>
      </c>
      <c r="I1116">
        <v>6.1809962999999999E-3</v>
      </c>
      <c r="J1116">
        <v>5.9392576000000001E-3</v>
      </c>
      <c r="K1116">
        <v>1.1103861600000001E-2</v>
      </c>
      <c r="L1116">
        <v>2.1717719399999998E-2</v>
      </c>
      <c r="M1116">
        <v>6.9773769000000003E-3</v>
      </c>
      <c r="N1116">
        <v>3.5920767999999999E-3</v>
      </c>
      <c r="O1116" t="s">
        <v>2464</v>
      </c>
    </row>
    <row r="1117" spans="1:15" x14ac:dyDescent="0.3">
      <c r="A1117" s="70">
        <v>43521</v>
      </c>
      <c r="B1117">
        <v>253.57098388669999</v>
      </c>
      <c r="C1117">
        <v>103.01257324220001</v>
      </c>
      <c r="D1117">
        <v>41.735683441200003</v>
      </c>
      <c r="E1117">
        <v>3.9349565505999999</v>
      </c>
      <c r="F1117">
        <v>24.057502746600001</v>
      </c>
      <c r="G1117">
        <v>125.37000274659999</v>
      </c>
      <c r="H1117" t="s">
        <v>2465</v>
      </c>
      <c r="I1117">
        <v>1.3601111E-3</v>
      </c>
      <c r="J1117">
        <v>-2.9652194E-3</v>
      </c>
      <c r="K1117">
        <v>7.2580411999999999E-3</v>
      </c>
      <c r="L1117">
        <v>-3.1458419999999998E-3</v>
      </c>
      <c r="M1117">
        <v>2.8405348999999999E-3</v>
      </c>
      <c r="N1117">
        <v>-1.0363715000000001E-3</v>
      </c>
      <c r="O1117" t="s">
        <v>2466</v>
      </c>
    </row>
    <row r="1118" spans="1:15" x14ac:dyDescent="0.3">
      <c r="A1118" s="70">
        <v>43522</v>
      </c>
      <c r="B1118">
        <v>253.38961791989999</v>
      </c>
      <c r="C1118">
        <v>103.52252197270001</v>
      </c>
      <c r="D1118">
        <v>41.759635925300003</v>
      </c>
      <c r="E1118">
        <v>3.8955299854000001</v>
      </c>
      <c r="F1118">
        <v>24.209140777599998</v>
      </c>
      <c r="G1118">
        <v>125.58000183110001</v>
      </c>
      <c r="H1118" t="s">
        <v>2467</v>
      </c>
      <c r="I1118">
        <v>-7.155032E-4</v>
      </c>
      <c r="J1118">
        <v>4.9381414999999998E-3</v>
      </c>
      <c r="K1118">
        <v>5.7374439999999997E-4</v>
      </c>
      <c r="L1118">
        <v>-1.00701018E-2</v>
      </c>
      <c r="M1118">
        <v>6.2833675000000004E-3</v>
      </c>
      <c r="N1118">
        <v>1.6736332E-3</v>
      </c>
      <c r="O1118" t="s">
        <v>2468</v>
      </c>
    </row>
    <row r="1119" spans="1:15" x14ac:dyDescent="0.3">
      <c r="A1119" s="70">
        <v>43523</v>
      </c>
      <c r="B1119">
        <v>253.28067016599999</v>
      </c>
      <c r="C1119">
        <v>102.34963226319999</v>
      </c>
      <c r="D1119">
        <v>41.8889961243</v>
      </c>
      <c r="E1119">
        <v>3.8536236285999999</v>
      </c>
      <c r="F1119">
        <v>24.247053146399999</v>
      </c>
      <c r="G1119">
        <v>124.6900024414</v>
      </c>
      <c r="H1119" t="s">
        <v>2469</v>
      </c>
      <c r="I1119">
        <v>-4.3005389999999999E-4</v>
      </c>
      <c r="J1119">
        <v>-1.13944735E-2</v>
      </c>
      <c r="K1119">
        <v>3.0929448000000001E-3</v>
      </c>
      <c r="L1119">
        <v>-1.0815830300000001E-2</v>
      </c>
      <c r="M1119">
        <v>1.5648102999999999E-3</v>
      </c>
      <c r="N1119">
        <v>-7.1123436999999999E-3</v>
      </c>
      <c r="O1119" t="s">
        <v>2470</v>
      </c>
    </row>
    <row r="1120" spans="1:15" x14ac:dyDescent="0.3">
      <c r="A1120" s="70">
        <v>43524</v>
      </c>
      <c r="B1120">
        <v>252.80899047849999</v>
      </c>
      <c r="C1120">
        <v>102.0012130737</v>
      </c>
      <c r="D1120">
        <v>41.476978301999999</v>
      </c>
      <c r="E1120">
        <v>3.8290503024999998</v>
      </c>
      <c r="F1120">
        <v>24.391105651899998</v>
      </c>
      <c r="G1120">
        <v>123.9899978638</v>
      </c>
      <c r="H1120" t="s">
        <v>2471</v>
      </c>
      <c r="I1120">
        <v>-1.8640168000000001E-3</v>
      </c>
      <c r="J1120">
        <v>-3.4100131E-3</v>
      </c>
      <c r="K1120">
        <v>-9.8846365000000002E-3</v>
      </c>
      <c r="L1120">
        <v>-6.3970981999999996E-3</v>
      </c>
      <c r="M1120">
        <v>5.9234531E-3</v>
      </c>
      <c r="N1120">
        <v>-5.6297765999999997E-3</v>
      </c>
      <c r="O1120" t="s">
        <v>2472</v>
      </c>
    </row>
    <row r="1121" spans="1:15" x14ac:dyDescent="0.3">
      <c r="A1121" s="70">
        <v>43525</v>
      </c>
      <c r="B1121">
        <v>254.38749694820001</v>
      </c>
      <c r="C1121">
        <v>101.05843353269999</v>
      </c>
      <c r="D1121">
        <v>41.912948608400001</v>
      </c>
      <c r="E1121">
        <v>3.8834111690999999</v>
      </c>
      <c r="F1121">
        <v>24.4593448639</v>
      </c>
      <c r="G1121">
        <v>121.87999725340001</v>
      </c>
      <c r="H1121" t="s">
        <v>2473</v>
      </c>
      <c r="I1121">
        <v>6.2244578000000004E-3</v>
      </c>
      <c r="J1121">
        <v>-9.2858066999999996E-3</v>
      </c>
      <c r="K1121">
        <v>1.0456281600000001E-2</v>
      </c>
      <c r="L1121">
        <v>1.4097125E-2</v>
      </c>
      <c r="M1121">
        <v>2.7938024999999999E-3</v>
      </c>
      <c r="N1121">
        <v>-1.71639684E-2</v>
      </c>
      <c r="O1121" t="s">
        <v>2474</v>
      </c>
    </row>
    <row r="1122" spans="1:15" x14ac:dyDescent="0.3">
      <c r="A1122" s="70">
        <v>43528</v>
      </c>
      <c r="B1122">
        <v>253.4621887207</v>
      </c>
      <c r="C1122">
        <v>101.8504867554</v>
      </c>
      <c r="D1122">
        <v>42.123756408699997</v>
      </c>
      <c r="E1122">
        <v>3.8916027546</v>
      </c>
      <c r="F1122">
        <v>24.542743682899999</v>
      </c>
      <c r="G1122">
        <v>121.5599975586</v>
      </c>
      <c r="H1122" t="s">
        <v>2475</v>
      </c>
      <c r="I1122">
        <v>-3.6440281000000001E-3</v>
      </c>
      <c r="J1122">
        <v>7.8070224000000004E-3</v>
      </c>
      <c r="K1122">
        <v>5.0170516E-3</v>
      </c>
      <c r="L1122">
        <v>2.1071572999999998E-3</v>
      </c>
      <c r="M1122">
        <v>3.4038915999999998E-3</v>
      </c>
      <c r="N1122">
        <v>-2.6289835999999999E-3</v>
      </c>
      <c r="O1122" t="s">
        <v>2476</v>
      </c>
    </row>
    <row r="1123" spans="1:15" x14ac:dyDescent="0.3">
      <c r="A1123" s="70">
        <v>43529</v>
      </c>
      <c r="B1123">
        <v>253.117477417</v>
      </c>
      <c r="C1123">
        <v>102.0633926392</v>
      </c>
      <c r="D1123">
        <v>42.047096252400003</v>
      </c>
      <c r="E1123">
        <v>3.8851478099999999</v>
      </c>
      <c r="F1123">
        <v>24.6261482239</v>
      </c>
      <c r="G1123">
        <v>121.7200012207</v>
      </c>
      <c r="H1123" t="s">
        <v>2477</v>
      </c>
      <c r="I1123">
        <v>-1.3609364E-3</v>
      </c>
      <c r="J1123">
        <v>2.0881949000000001E-3</v>
      </c>
      <c r="K1123">
        <v>-1.8215373999999999E-3</v>
      </c>
      <c r="L1123">
        <v>-1.6600625000000001E-3</v>
      </c>
      <c r="M1123">
        <v>3.3925767999999999E-3</v>
      </c>
      <c r="N1123">
        <v>1.3153870999999999E-3</v>
      </c>
      <c r="O1123" t="s">
        <v>2478</v>
      </c>
    </row>
    <row r="1124" spans="1:15" x14ac:dyDescent="0.3">
      <c r="A1124" s="70">
        <v>43530</v>
      </c>
      <c r="B1124">
        <v>251.5842590332</v>
      </c>
      <c r="C1124">
        <v>102.43812561039999</v>
      </c>
      <c r="D1124">
        <v>41.805160522500003</v>
      </c>
      <c r="E1124">
        <v>3.7741942406</v>
      </c>
      <c r="F1124">
        <v>24.535163879399999</v>
      </c>
      <c r="G1124">
        <v>121.61000061039999</v>
      </c>
      <c r="H1124" t="s">
        <v>2479</v>
      </c>
      <c r="I1124">
        <v>-6.0757592000000001E-3</v>
      </c>
      <c r="J1124">
        <v>3.6648470000000002E-3</v>
      </c>
      <c r="K1124">
        <v>-5.7705400000000002E-3</v>
      </c>
      <c r="L1124">
        <v>-2.8974115700000001E-2</v>
      </c>
      <c r="M1124">
        <v>-3.7014653999999998E-3</v>
      </c>
      <c r="N1124">
        <v>-9.0412700000000001E-4</v>
      </c>
      <c r="O1124" t="s">
        <v>2480</v>
      </c>
    </row>
    <row r="1125" spans="1:15" x14ac:dyDescent="0.3">
      <c r="A1125" s="70">
        <v>43531</v>
      </c>
      <c r="B1125">
        <v>249.47973632809999</v>
      </c>
      <c r="C1125">
        <v>103.1024398804</v>
      </c>
      <c r="D1125">
        <v>41.3212661743</v>
      </c>
      <c r="E1125">
        <v>3.7049398421999999</v>
      </c>
      <c r="F1125">
        <v>24.6296291351</v>
      </c>
      <c r="G1125">
        <v>121.5100021362</v>
      </c>
      <c r="H1125" t="s">
        <v>2481</v>
      </c>
      <c r="I1125">
        <v>-8.4002646000000004E-3</v>
      </c>
      <c r="J1125">
        <v>6.4640922000000003E-3</v>
      </c>
      <c r="K1125">
        <v>-1.16425025E-2</v>
      </c>
      <c r="L1125">
        <v>-1.8519892E-2</v>
      </c>
      <c r="M1125">
        <v>3.8428056000000001E-3</v>
      </c>
      <c r="N1125">
        <v>-8.2262649999999997E-4</v>
      </c>
      <c r="O1125" t="s">
        <v>2482</v>
      </c>
    </row>
    <row r="1126" spans="1:15" x14ac:dyDescent="0.3">
      <c r="A1126" s="70">
        <v>43532</v>
      </c>
      <c r="B1126">
        <v>248.98071289059999</v>
      </c>
      <c r="C1126">
        <v>103.5367507935</v>
      </c>
      <c r="D1126">
        <v>41.4195022583</v>
      </c>
      <c r="E1126">
        <v>3.7391943932</v>
      </c>
      <c r="F1126">
        <v>24.5605106354</v>
      </c>
      <c r="G1126">
        <v>122.8399963379</v>
      </c>
      <c r="H1126" t="s">
        <v>2483</v>
      </c>
      <c r="I1126">
        <v>-2.0022595999999999E-3</v>
      </c>
      <c r="J1126">
        <v>4.2035739000000003E-3</v>
      </c>
      <c r="K1126">
        <v>2.3745519999999998E-3</v>
      </c>
      <c r="L1126">
        <v>9.2031635999999997E-3</v>
      </c>
      <c r="M1126">
        <v>-2.8102601999999998E-3</v>
      </c>
      <c r="N1126">
        <v>1.08860843E-2</v>
      </c>
      <c r="O1126" t="s">
        <v>2484</v>
      </c>
    </row>
    <row r="1127" spans="1:15" x14ac:dyDescent="0.3">
      <c r="A1127" s="70">
        <v>43535</v>
      </c>
      <c r="B1127">
        <v>252.5912322998</v>
      </c>
      <c r="C1127">
        <v>103.2301864624</v>
      </c>
      <c r="D1127">
        <v>42.854358673100002</v>
      </c>
      <c r="E1127">
        <v>3.9998266697</v>
      </c>
      <c r="F1127">
        <v>24.8677082062</v>
      </c>
      <c r="G1127">
        <v>122.2399978638</v>
      </c>
      <c r="H1127" t="s">
        <v>2485</v>
      </c>
      <c r="I1127">
        <v>1.43970643E-2</v>
      </c>
      <c r="J1127">
        <v>-2.9653151000000001E-3</v>
      </c>
      <c r="K1127">
        <v>3.4055520200000002E-2</v>
      </c>
      <c r="L1127">
        <v>6.7380842299999993E-2</v>
      </c>
      <c r="M1127">
        <v>1.2430208200000001E-2</v>
      </c>
      <c r="N1127">
        <v>-4.8963577999999999E-3</v>
      </c>
      <c r="O1127" t="s">
        <v>2486</v>
      </c>
    </row>
    <row r="1128" spans="1:15" x14ac:dyDescent="0.3">
      <c r="A1128" s="70">
        <v>43536</v>
      </c>
      <c r="B1128">
        <v>253.54376220699999</v>
      </c>
      <c r="C1128">
        <v>103.9541015625</v>
      </c>
      <c r="D1128">
        <v>43.335845947300001</v>
      </c>
      <c r="E1128">
        <v>4.0340814590000003</v>
      </c>
      <c r="F1128">
        <v>24.9368267059</v>
      </c>
      <c r="G1128">
        <v>122.9800033569</v>
      </c>
      <c r="H1128" t="s">
        <v>2487</v>
      </c>
      <c r="I1128">
        <v>3.7639406000000001E-3</v>
      </c>
      <c r="J1128">
        <v>6.9881557999999996E-3</v>
      </c>
      <c r="K1128">
        <v>1.11727843E-2</v>
      </c>
      <c r="L1128">
        <v>8.5276047999999997E-3</v>
      </c>
      <c r="M1128">
        <v>2.7755924E-3</v>
      </c>
      <c r="N1128">
        <v>6.0354598999999998E-3</v>
      </c>
      <c r="O1128" t="s">
        <v>2488</v>
      </c>
    </row>
    <row r="1129" spans="1:15" x14ac:dyDescent="0.3">
      <c r="A1129" s="70">
        <v>43537</v>
      </c>
      <c r="B1129">
        <v>255.22203063960001</v>
      </c>
      <c r="C1129">
        <v>103.7582168579</v>
      </c>
      <c r="D1129">
        <v>43.527473449699997</v>
      </c>
      <c r="E1129">
        <v>4.1854944228999997</v>
      </c>
      <c r="F1129">
        <v>24.9598655701</v>
      </c>
      <c r="G1129">
        <v>123.8399963379</v>
      </c>
      <c r="H1129" t="s">
        <v>2489</v>
      </c>
      <c r="I1129">
        <v>6.5974346000000003E-3</v>
      </c>
      <c r="J1129">
        <v>-1.886116E-3</v>
      </c>
      <c r="K1129">
        <v>4.4121687999999996E-3</v>
      </c>
      <c r="L1129">
        <v>3.6846206200000002E-2</v>
      </c>
      <c r="M1129">
        <v>9.2346259999999999E-4</v>
      </c>
      <c r="N1129">
        <v>6.9686124E-3</v>
      </c>
      <c r="O1129" t="s">
        <v>2490</v>
      </c>
    </row>
    <row r="1130" spans="1:15" x14ac:dyDescent="0.3">
      <c r="A1130" s="70">
        <v>43538</v>
      </c>
      <c r="B1130">
        <v>255.0587310791</v>
      </c>
      <c r="C1130">
        <v>103.0087738037</v>
      </c>
      <c r="D1130">
        <v>44.011352539100002</v>
      </c>
      <c r="E1130">
        <v>4.1095395088000002</v>
      </c>
      <c r="F1130">
        <v>25.028985977200001</v>
      </c>
      <c r="G1130">
        <v>122.4100036621</v>
      </c>
      <c r="H1130" t="s">
        <v>2491</v>
      </c>
      <c r="I1130">
        <v>-6.4003810000000003E-4</v>
      </c>
      <c r="J1130">
        <v>-7.2491874E-3</v>
      </c>
      <c r="K1130">
        <v>1.10553006E-2</v>
      </c>
      <c r="L1130">
        <v>-1.83138581E-2</v>
      </c>
      <c r="M1130">
        <v>2.7654347E-3</v>
      </c>
      <c r="N1130">
        <v>-1.16142843E-2</v>
      </c>
      <c r="O1130" t="s">
        <v>2492</v>
      </c>
    </row>
    <row r="1131" spans="1:15" x14ac:dyDescent="0.3">
      <c r="A1131" s="70">
        <v>43539</v>
      </c>
      <c r="B1131">
        <v>256.31884765619998</v>
      </c>
      <c r="C1131">
        <v>103.69007873539999</v>
      </c>
      <c r="D1131">
        <v>44.583850860600002</v>
      </c>
      <c r="E1131">
        <v>4.2150325774999997</v>
      </c>
      <c r="F1131">
        <v>25.144187927200001</v>
      </c>
      <c r="G1131">
        <v>122.9700012207</v>
      </c>
      <c r="H1131" t="s">
        <v>2493</v>
      </c>
      <c r="I1131">
        <v>4.9283316000000004E-3</v>
      </c>
      <c r="J1131">
        <v>6.5922706999999997E-3</v>
      </c>
      <c r="K1131">
        <v>1.2924092200000001E-2</v>
      </c>
      <c r="L1131">
        <v>2.5346339799999999E-2</v>
      </c>
      <c r="M1131">
        <v>4.5921811999999999E-3</v>
      </c>
      <c r="N1131">
        <v>4.5643371000000004E-3</v>
      </c>
      <c r="O1131" t="s">
        <v>2494</v>
      </c>
    </row>
    <row r="1132" spans="1:15" x14ac:dyDescent="0.3">
      <c r="A1132" s="70">
        <v>43542</v>
      </c>
      <c r="B1132">
        <v>257.24826049799998</v>
      </c>
      <c r="C1132">
        <v>103.6304855347</v>
      </c>
      <c r="D1132">
        <v>45.0389900208</v>
      </c>
      <c r="E1132">
        <v>4.1936855315999999</v>
      </c>
      <c r="F1132">
        <v>25.128828048700001</v>
      </c>
      <c r="G1132">
        <v>123.0400009155</v>
      </c>
      <c r="H1132" t="s">
        <v>2495</v>
      </c>
      <c r="I1132">
        <v>3.6194446000000001E-3</v>
      </c>
      <c r="J1132">
        <v>-5.7488940000000001E-4</v>
      </c>
      <c r="K1132">
        <v>1.01568544E-2</v>
      </c>
      <c r="L1132">
        <v>-5.0773711999999999E-3</v>
      </c>
      <c r="M1132">
        <v>-6.1105860000000003E-4</v>
      </c>
      <c r="N1132">
        <v>5.6908010000000005E-4</v>
      </c>
      <c r="O1132" t="s">
        <v>2496</v>
      </c>
    </row>
    <row r="1133" spans="1:15" x14ac:dyDescent="0.3">
      <c r="A1133" s="70">
        <v>43543</v>
      </c>
      <c r="B1133">
        <v>257.3120727539</v>
      </c>
      <c r="C1133">
        <v>103.4004974365</v>
      </c>
      <c r="D1133">
        <v>44.682075500499998</v>
      </c>
      <c r="E1133">
        <v>4.3614845276</v>
      </c>
      <c r="F1133">
        <v>24.652666091899999</v>
      </c>
      <c r="G1133">
        <v>123.37999725340001</v>
      </c>
      <c r="H1133" t="s">
        <v>2497</v>
      </c>
      <c r="I1133">
        <v>2.4802629999999998E-4</v>
      </c>
      <c r="J1133">
        <v>-2.2217755999999998E-3</v>
      </c>
      <c r="K1133">
        <v>-7.9561337999999992E-3</v>
      </c>
      <c r="L1133">
        <v>3.9232538300000001E-2</v>
      </c>
      <c r="M1133">
        <v>-1.9130662400000002E-2</v>
      </c>
      <c r="N1133">
        <v>2.7594883000000001E-3</v>
      </c>
      <c r="O1133" t="s">
        <v>2498</v>
      </c>
    </row>
    <row r="1134" spans="1:15" x14ac:dyDescent="0.3">
      <c r="A1134" s="70">
        <v>43544</v>
      </c>
      <c r="B1134">
        <v>256.53756713870001</v>
      </c>
      <c r="C1134">
        <v>104.4821472168</v>
      </c>
      <c r="D1134">
        <v>45.072532653800003</v>
      </c>
      <c r="E1134">
        <v>4.3289670944000003</v>
      </c>
      <c r="F1134">
        <v>24.660346984899999</v>
      </c>
      <c r="G1134">
        <v>124.1800003052</v>
      </c>
      <c r="H1134" t="s">
        <v>2499</v>
      </c>
      <c r="I1134">
        <v>-3.0145246E-3</v>
      </c>
      <c r="J1134">
        <v>1.0406443899999999E-2</v>
      </c>
      <c r="K1134">
        <v>8.7006032000000004E-3</v>
      </c>
      <c r="L1134">
        <v>-7.4835201999999997E-3</v>
      </c>
      <c r="M1134">
        <v>3.1151589999999998E-4</v>
      </c>
      <c r="N1134">
        <v>6.4631269000000003E-3</v>
      </c>
      <c r="O1134" t="s">
        <v>2500</v>
      </c>
    </row>
    <row r="1135" spans="1:15" x14ac:dyDescent="0.3">
      <c r="A1135" s="70">
        <v>43545</v>
      </c>
      <c r="B1135">
        <v>259.4351196289</v>
      </c>
      <c r="C1135">
        <v>104.71207427980001</v>
      </c>
      <c r="D1135">
        <v>46.732563018800001</v>
      </c>
      <c r="E1135">
        <v>4.5657672882</v>
      </c>
      <c r="F1135">
        <v>24.806268692</v>
      </c>
      <c r="G1135">
        <v>123.6800003052</v>
      </c>
      <c r="H1135" t="s">
        <v>2501</v>
      </c>
      <c r="I1135">
        <v>1.1231536199999999E-2</v>
      </c>
      <c r="J1135">
        <v>2.1982171000000002E-3</v>
      </c>
      <c r="K1135">
        <v>3.61681737E-2</v>
      </c>
      <c r="L1135">
        <v>5.3257613299999999E-2</v>
      </c>
      <c r="M1135">
        <v>5.8998226999999997E-3</v>
      </c>
      <c r="N1135">
        <v>-4.0345410999999996E-3</v>
      </c>
      <c r="O1135" t="s">
        <v>2502</v>
      </c>
    </row>
    <row r="1136" spans="1:15" x14ac:dyDescent="0.3">
      <c r="A1136" s="70">
        <v>43546</v>
      </c>
      <c r="B1136">
        <v>254.44189453120001</v>
      </c>
      <c r="C1136">
        <v>106.33874511720001</v>
      </c>
      <c r="D1136">
        <v>45.764808654799999</v>
      </c>
      <c r="E1136">
        <v>4.4059147835000001</v>
      </c>
      <c r="F1136">
        <v>24.721782684299999</v>
      </c>
      <c r="G1136">
        <v>123.9700012207</v>
      </c>
      <c r="H1136" t="s">
        <v>2503</v>
      </c>
      <c r="I1136">
        <v>-1.9434152999999999E-2</v>
      </c>
      <c r="J1136">
        <v>1.54152735E-2</v>
      </c>
      <c r="K1136">
        <v>-2.09257768E-2</v>
      </c>
      <c r="L1136">
        <v>-3.5638673400000001E-2</v>
      </c>
      <c r="M1136">
        <v>-3.4116459999999999E-3</v>
      </c>
      <c r="N1136">
        <v>2.3420234000000001E-3</v>
      </c>
      <c r="O1136" t="s">
        <v>2504</v>
      </c>
    </row>
    <row r="1137" spans="1:15" x14ac:dyDescent="0.3">
      <c r="A1137" s="70">
        <v>43549</v>
      </c>
      <c r="B1137">
        <v>254.25053405759999</v>
      </c>
      <c r="C1137">
        <v>106.5091171265</v>
      </c>
      <c r="D1137">
        <v>45.211471557599999</v>
      </c>
      <c r="E1137">
        <v>4.3135766983000003</v>
      </c>
      <c r="F1137">
        <v>24.844665527299998</v>
      </c>
      <c r="G1137">
        <v>124.91999816889999</v>
      </c>
      <c r="H1137" t="s">
        <v>2505</v>
      </c>
      <c r="I1137">
        <v>-7.5236219999999998E-4</v>
      </c>
      <c r="J1137">
        <v>1.600881E-3</v>
      </c>
      <c r="K1137">
        <v>-1.21645756E-2</v>
      </c>
      <c r="L1137">
        <v>-2.1180486799999999E-2</v>
      </c>
      <c r="M1137">
        <v>4.9583175E-3</v>
      </c>
      <c r="N1137">
        <v>7.6339071000000001E-3</v>
      </c>
      <c r="O1137" t="s">
        <v>2506</v>
      </c>
    </row>
    <row r="1138" spans="1:15" x14ac:dyDescent="0.3">
      <c r="A1138" s="70">
        <v>43550</v>
      </c>
      <c r="B1138">
        <v>256.14575195309999</v>
      </c>
      <c r="C1138">
        <v>106.43245697019999</v>
      </c>
      <c r="D1138">
        <v>44.7443466187</v>
      </c>
      <c r="E1138">
        <v>4.3902769088999998</v>
      </c>
      <c r="F1138">
        <v>24.921470642100001</v>
      </c>
      <c r="G1138">
        <v>124.3000030518</v>
      </c>
      <c r="H1138" t="s">
        <v>2507</v>
      </c>
      <c r="I1138">
        <v>7.4264906000000002E-3</v>
      </c>
      <c r="J1138">
        <v>-7.2001119999999996E-4</v>
      </c>
      <c r="K1138">
        <v>-1.0385746E-2</v>
      </c>
      <c r="L1138">
        <v>1.76248819E-2</v>
      </c>
      <c r="M1138">
        <v>3.0866441E-3</v>
      </c>
      <c r="N1138">
        <v>-4.9754947000000002E-3</v>
      </c>
      <c r="O1138" t="s">
        <v>2508</v>
      </c>
    </row>
    <row r="1139" spans="1:15" x14ac:dyDescent="0.3">
      <c r="A1139" s="70">
        <v>43551</v>
      </c>
      <c r="B1139">
        <v>254.80627441409999</v>
      </c>
      <c r="C1139">
        <v>107.41184997560001</v>
      </c>
      <c r="D1139">
        <v>45.1467857361</v>
      </c>
      <c r="E1139">
        <v>4.3810920715000004</v>
      </c>
      <c r="F1139">
        <v>24.8369846344</v>
      </c>
      <c r="G1139">
        <v>123.6500015259</v>
      </c>
      <c r="H1139" t="s">
        <v>2509</v>
      </c>
      <c r="I1139">
        <v>-5.2430777999999999E-3</v>
      </c>
      <c r="J1139">
        <v>9.1599339000000002E-3</v>
      </c>
      <c r="K1139">
        <v>8.9539822999999998E-3</v>
      </c>
      <c r="L1139">
        <v>-2.0942776000000001E-3</v>
      </c>
      <c r="M1139">
        <v>-3.3958485000000001E-3</v>
      </c>
      <c r="N1139">
        <v>-5.2430167999999999E-3</v>
      </c>
      <c r="O1139" t="s">
        <v>2510</v>
      </c>
    </row>
    <row r="1140" spans="1:15" x14ac:dyDescent="0.3">
      <c r="A1140" s="70">
        <v>43552</v>
      </c>
      <c r="B1140">
        <v>255.77220153810001</v>
      </c>
      <c r="C1140">
        <v>107.7865982056</v>
      </c>
      <c r="D1140">
        <v>45.206665039100002</v>
      </c>
      <c r="E1140">
        <v>4.3997092246999996</v>
      </c>
      <c r="F1140">
        <v>24.260990142800001</v>
      </c>
      <c r="G1140">
        <v>121.9000015259</v>
      </c>
      <c r="H1140" t="s">
        <v>2511</v>
      </c>
      <c r="I1140">
        <v>3.7836622999999998E-3</v>
      </c>
      <c r="J1140">
        <v>3.4828188999999998E-3</v>
      </c>
      <c r="K1140">
        <v>1.3254460000000001E-3</v>
      </c>
      <c r="L1140">
        <v>4.2404286999999999E-3</v>
      </c>
      <c r="M1140">
        <v>-2.34641417E-2</v>
      </c>
      <c r="N1140">
        <v>-1.42539573E-2</v>
      </c>
      <c r="O1140" t="s">
        <v>2512</v>
      </c>
    </row>
    <row r="1141" spans="1:15" x14ac:dyDescent="0.3">
      <c r="A1141" s="70">
        <v>43553</v>
      </c>
      <c r="B1141">
        <v>257.38494873050001</v>
      </c>
      <c r="C1141">
        <v>107.6843795776</v>
      </c>
      <c r="D1141">
        <v>45.501312255899997</v>
      </c>
      <c r="E1141">
        <v>4.4570474625000003</v>
      </c>
      <c r="F1141">
        <v>24.3761901855</v>
      </c>
      <c r="G1141">
        <v>122.0100021362</v>
      </c>
      <c r="H1141" t="s">
        <v>2513</v>
      </c>
      <c r="I1141">
        <v>6.2856086E-3</v>
      </c>
      <c r="J1141">
        <v>-9.4879260000000005E-4</v>
      </c>
      <c r="K1141">
        <v>6.4966336999999997E-3</v>
      </c>
      <c r="L1141">
        <v>1.29480894E-2</v>
      </c>
      <c r="M1141">
        <v>4.7371273000000004E-3</v>
      </c>
      <c r="N1141">
        <v>9.0197710000000002E-4</v>
      </c>
      <c r="O1141" t="s">
        <v>2514</v>
      </c>
    </row>
    <row r="1142" spans="1:15" x14ac:dyDescent="0.3">
      <c r="A1142" s="70">
        <v>43556</v>
      </c>
      <c r="B1142">
        <v>260.43728637700002</v>
      </c>
      <c r="C1142">
        <v>106.15483856199999</v>
      </c>
      <c r="D1142">
        <v>45.810325622599997</v>
      </c>
      <c r="E1142">
        <v>4.5245628357000003</v>
      </c>
      <c r="F1142">
        <v>24.299388885500001</v>
      </c>
      <c r="G1142">
        <v>121.5299987793</v>
      </c>
      <c r="H1142" t="s">
        <v>2515</v>
      </c>
      <c r="I1142">
        <v>1.17892697E-2</v>
      </c>
      <c r="J1142">
        <v>-1.4305767800000001E-2</v>
      </c>
      <c r="K1142">
        <v>6.7683496999999997E-3</v>
      </c>
      <c r="L1142">
        <v>1.50344187E-2</v>
      </c>
      <c r="M1142">
        <v>-3.1556424999999999E-3</v>
      </c>
      <c r="N1142">
        <v>-3.9418902999999996E-3</v>
      </c>
      <c r="O1142" t="s">
        <v>2516</v>
      </c>
    </row>
    <row r="1143" spans="1:15" x14ac:dyDescent="0.3">
      <c r="A1143" s="70">
        <v>43557</v>
      </c>
      <c r="B1143">
        <v>260.56491088870001</v>
      </c>
      <c r="C1143">
        <v>106.3511581421</v>
      </c>
      <c r="D1143">
        <v>46.476249694800003</v>
      </c>
      <c r="E1143">
        <v>4.5424356461000004</v>
      </c>
      <c r="F1143">
        <v>24.360822677600002</v>
      </c>
      <c r="G1143">
        <v>121.9800033569</v>
      </c>
      <c r="H1143" t="s">
        <v>2517</v>
      </c>
      <c r="I1143">
        <v>4.899193E-4</v>
      </c>
      <c r="J1143">
        <v>1.8476620999999999E-3</v>
      </c>
      <c r="K1143">
        <v>1.4431906899999999E-2</v>
      </c>
      <c r="L1143">
        <v>3.9423925E-3</v>
      </c>
      <c r="M1143">
        <v>2.5250125999999999E-3</v>
      </c>
      <c r="N1143">
        <v>3.6959886000000001E-3</v>
      </c>
      <c r="O1143" t="s">
        <v>2518</v>
      </c>
    </row>
    <row r="1144" spans="1:15" x14ac:dyDescent="0.3">
      <c r="A1144" s="70">
        <v>43558</v>
      </c>
      <c r="B1144">
        <v>260.97491455080001</v>
      </c>
      <c r="C1144">
        <v>105.42933654789999</v>
      </c>
      <c r="D1144">
        <v>46.794841766399998</v>
      </c>
      <c r="E1144">
        <v>4.6819372176999998</v>
      </c>
      <c r="F1144">
        <v>24.491392135600002</v>
      </c>
      <c r="G1144">
        <v>121.8000030518</v>
      </c>
      <c r="H1144" t="s">
        <v>2519</v>
      </c>
      <c r="I1144">
        <v>1.5722816E-3</v>
      </c>
      <c r="J1144">
        <v>-8.7054987999999993E-3</v>
      </c>
      <c r="K1144">
        <v>6.8315553000000001E-3</v>
      </c>
      <c r="L1144">
        <v>3.0248605599999999E-2</v>
      </c>
      <c r="M1144">
        <v>5.3455005000000002E-3</v>
      </c>
      <c r="N1144">
        <v>-1.4767440999999999E-3</v>
      </c>
      <c r="O1144" t="s">
        <v>2520</v>
      </c>
    </row>
    <row r="1145" spans="1:15" x14ac:dyDescent="0.3">
      <c r="A1145" s="70">
        <v>43559</v>
      </c>
      <c r="B1145">
        <v>261.6674194336</v>
      </c>
      <c r="C1145">
        <v>105.72807312010001</v>
      </c>
      <c r="D1145">
        <v>46.876296997099999</v>
      </c>
      <c r="E1145">
        <v>4.6730003357000003</v>
      </c>
      <c r="F1145">
        <v>24.322427749599999</v>
      </c>
      <c r="G1145">
        <v>122.11000061039999</v>
      </c>
      <c r="H1145" t="s">
        <v>2521</v>
      </c>
      <c r="I1145">
        <v>2.6500160999999999E-3</v>
      </c>
      <c r="J1145">
        <v>2.8295172999999998E-3</v>
      </c>
      <c r="K1145">
        <v>1.7391749999999999E-3</v>
      </c>
      <c r="L1145">
        <v>-1.9106240999999999E-3</v>
      </c>
      <c r="M1145">
        <v>-6.9228370999999999E-3</v>
      </c>
      <c r="N1145">
        <v>2.5419025000000001E-3</v>
      </c>
      <c r="O1145" t="s">
        <v>2522</v>
      </c>
    </row>
    <row r="1146" spans="1:15" x14ac:dyDescent="0.3">
      <c r="A1146" s="70">
        <v>43560</v>
      </c>
      <c r="B1146">
        <v>262.93392944340002</v>
      </c>
      <c r="C1146">
        <v>105.8646240234</v>
      </c>
      <c r="D1146">
        <v>47.1901054382</v>
      </c>
      <c r="E1146">
        <v>4.7397713661000003</v>
      </c>
      <c r="F1146">
        <v>24.6910686493</v>
      </c>
      <c r="G1146">
        <v>121.9800033569</v>
      </c>
      <c r="H1146" t="s">
        <v>2523</v>
      </c>
      <c r="I1146">
        <v>4.8284757999999999E-3</v>
      </c>
      <c r="J1146">
        <v>1.290696E-3</v>
      </c>
      <c r="K1146">
        <v>6.6720868999999997E-3</v>
      </c>
      <c r="L1146">
        <v>1.4187564E-2</v>
      </c>
      <c r="M1146">
        <v>1.50427077E-2</v>
      </c>
      <c r="N1146">
        <v>-1.0651585E-3</v>
      </c>
      <c r="O1146" t="s">
        <v>2524</v>
      </c>
    </row>
    <row r="1147" spans="1:15" x14ac:dyDescent="0.3">
      <c r="A1147" s="70">
        <v>43563</v>
      </c>
      <c r="B1147">
        <v>263.1343383789</v>
      </c>
      <c r="C1147">
        <v>105.4890823364</v>
      </c>
      <c r="D1147">
        <v>47.932682037399999</v>
      </c>
      <c r="E1147">
        <v>4.7606210709000001</v>
      </c>
      <c r="F1147">
        <v>24.5221118927</v>
      </c>
      <c r="G1147">
        <v>122.5100021362</v>
      </c>
      <c r="H1147" t="s">
        <v>2525</v>
      </c>
      <c r="I1147">
        <v>7.619123E-4</v>
      </c>
      <c r="J1147">
        <v>-3.5536833999999999E-3</v>
      </c>
      <c r="K1147">
        <v>1.5613328900000001E-2</v>
      </c>
      <c r="L1147">
        <v>4.3892373000000004E-3</v>
      </c>
      <c r="M1147">
        <v>-6.8663483000000001E-3</v>
      </c>
      <c r="N1147">
        <v>4.3355523999999996E-3</v>
      </c>
      <c r="O1147" t="s">
        <v>2526</v>
      </c>
    </row>
    <row r="1148" spans="1:15" x14ac:dyDescent="0.3">
      <c r="A1148" s="70">
        <v>43564</v>
      </c>
      <c r="B1148">
        <v>261.78594970699999</v>
      </c>
      <c r="C1148">
        <v>105.82196807859999</v>
      </c>
      <c r="D1148">
        <v>47.788963317899999</v>
      </c>
      <c r="E1148">
        <v>4.6978220940000002</v>
      </c>
      <c r="F1148">
        <v>24.5758686066</v>
      </c>
      <c r="G1148">
        <v>123.1500015259</v>
      </c>
      <c r="H1148" t="s">
        <v>2527</v>
      </c>
      <c r="I1148">
        <v>-5.1375101000000001E-3</v>
      </c>
      <c r="J1148">
        <v>3.1506731000000001E-3</v>
      </c>
      <c r="K1148">
        <v>-3.0028491000000002E-3</v>
      </c>
      <c r="L1148">
        <v>-1.32791197E-2</v>
      </c>
      <c r="M1148">
        <v>2.1897738000000002E-3</v>
      </c>
      <c r="N1148">
        <v>5.2104602000000002E-3</v>
      </c>
      <c r="O1148" t="s">
        <v>2528</v>
      </c>
    </row>
    <row r="1149" spans="1:15" x14ac:dyDescent="0.3">
      <c r="A1149" s="70">
        <v>43565</v>
      </c>
      <c r="B1149">
        <v>262.6788635254</v>
      </c>
      <c r="C1149">
        <v>106.0780181885</v>
      </c>
      <c r="D1149">
        <v>48.057239532499999</v>
      </c>
      <c r="E1149">
        <v>4.7683172226000003</v>
      </c>
      <c r="F1149">
        <v>24.3761901855</v>
      </c>
      <c r="G1149">
        <v>123.5299987793</v>
      </c>
      <c r="H1149" t="s">
        <v>2529</v>
      </c>
      <c r="I1149">
        <v>3.4050509000000001E-3</v>
      </c>
      <c r="J1149">
        <v>2.4167084000000002E-3</v>
      </c>
      <c r="K1149">
        <v>5.5980708000000004E-3</v>
      </c>
      <c r="L1149">
        <v>1.48944421E-2</v>
      </c>
      <c r="M1149">
        <v>-8.1581667000000004E-3</v>
      </c>
      <c r="N1149">
        <v>3.0808947000000001E-3</v>
      </c>
      <c r="O1149" t="s">
        <v>2530</v>
      </c>
    </row>
    <row r="1150" spans="1:15" x14ac:dyDescent="0.3">
      <c r="A1150" s="70">
        <v>43566</v>
      </c>
      <c r="B1150">
        <v>262.6058959961</v>
      </c>
      <c r="C1150">
        <v>105.4549331665</v>
      </c>
      <c r="D1150">
        <v>47.657199859599999</v>
      </c>
      <c r="E1150">
        <v>4.7544155120999996</v>
      </c>
      <c r="F1150">
        <v>24.552825927699999</v>
      </c>
      <c r="G1150">
        <v>121.9499969482</v>
      </c>
      <c r="H1150" t="s">
        <v>2531</v>
      </c>
      <c r="I1150">
        <v>-2.778209E-4</v>
      </c>
      <c r="J1150">
        <v>-5.8911561999999999E-3</v>
      </c>
      <c r="K1150">
        <v>-8.3590732000000008E-3</v>
      </c>
      <c r="L1150">
        <v>-2.9196914E-3</v>
      </c>
      <c r="M1150">
        <v>7.2201128999999998E-3</v>
      </c>
      <c r="N1150">
        <v>-1.2872932E-2</v>
      </c>
      <c r="O1150" t="s">
        <v>2532</v>
      </c>
    </row>
    <row r="1151" spans="1:15" x14ac:dyDescent="0.3">
      <c r="A1151" s="70">
        <v>43567</v>
      </c>
      <c r="B1151">
        <v>264.38269042970001</v>
      </c>
      <c r="C1151">
        <v>104.7038269043</v>
      </c>
      <c r="D1151">
        <v>47.6380462646</v>
      </c>
      <c r="E1151">
        <v>4.7164387702999999</v>
      </c>
      <c r="F1151">
        <v>24.468347549400001</v>
      </c>
      <c r="G1151">
        <v>121.83000183110001</v>
      </c>
      <c r="H1151" t="s">
        <v>2533</v>
      </c>
      <c r="I1151">
        <v>6.7432244999999997E-3</v>
      </c>
      <c r="J1151">
        <v>-7.1480195E-3</v>
      </c>
      <c r="K1151">
        <v>-4.0198430000000003E-4</v>
      </c>
      <c r="L1151">
        <v>-8.0197506999999998E-3</v>
      </c>
      <c r="M1151">
        <v>-3.4466112000000001E-3</v>
      </c>
      <c r="N1151">
        <v>-9.8445419999999991E-4</v>
      </c>
      <c r="O1151" t="s">
        <v>2534</v>
      </c>
    </row>
    <row r="1152" spans="1:15" x14ac:dyDescent="0.3">
      <c r="A1152" s="70">
        <v>43570</v>
      </c>
      <c r="B1152">
        <v>264.2095336914</v>
      </c>
      <c r="C1152">
        <v>104.968421936</v>
      </c>
      <c r="D1152">
        <v>47.724273681600003</v>
      </c>
      <c r="E1152">
        <v>4.5846347809000001</v>
      </c>
      <c r="F1152">
        <v>24.483707427999999</v>
      </c>
      <c r="G1152">
        <v>121.5999984741</v>
      </c>
      <c r="H1152" t="s">
        <v>2535</v>
      </c>
      <c r="I1152">
        <v>-6.5516190000000001E-4</v>
      </c>
      <c r="J1152">
        <v>2.5238931000000002E-3</v>
      </c>
      <c r="K1152">
        <v>1.8084174E-3</v>
      </c>
      <c r="L1152">
        <v>-2.8343569700000001E-2</v>
      </c>
      <c r="M1152">
        <v>6.2754789999999998E-4</v>
      </c>
      <c r="N1152">
        <v>-1.8896884E-3</v>
      </c>
      <c r="O1152" t="s">
        <v>2536</v>
      </c>
    </row>
    <row r="1153" spans="1:15" x14ac:dyDescent="0.3">
      <c r="A1153" s="70">
        <v>43571</v>
      </c>
      <c r="B1153">
        <v>264.38269042970001</v>
      </c>
      <c r="C1153">
        <v>104.31118011469999</v>
      </c>
      <c r="D1153">
        <v>47.729076385500001</v>
      </c>
      <c r="E1153">
        <v>4.6717591285999998</v>
      </c>
      <c r="F1153">
        <v>24.0536289215</v>
      </c>
      <c r="G1153">
        <v>120.5100021362</v>
      </c>
      <c r="H1153" t="s">
        <v>2537</v>
      </c>
      <c r="I1153">
        <v>6.5516190000000001E-4</v>
      </c>
      <c r="J1153">
        <v>-6.2810132999999999E-3</v>
      </c>
      <c r="K1153">
        <v>1.006293E-4</v>
      </c>
      <c r="L1153">
        <v>1.88252405E-2</v>
      </c>
      <c r="M1153">
        <v>-1.7722017499999999E-2</v>
      </c>
      <c r="N1153">
        <v>-9.0042022000000003E-3</v>
      </c>
      <c r="O1153" t="s">
        <v>2538</v>
      </c>
    </row>
    <row r="1154" spans="1:15" x14ac:dyDescent="0.3">
      <c r="A1154" s="70">
        <v>43572</v>
      </c>
      <c r="B1154">
        <v>263.73571777339998</v>
      </c>
      <c r="C1154">
        <v>104.35386657710001</v>
      </c>
      <c r="D1154">
        <v>48.658500671399999</v>
      </c>
      <c r="E1154">
        <v>4.6489214897000002</v>
      </c>
      <c r="F1154">
        <v>23.876991272000001</v>
      </c>
      <c r="G1154">
        <v>120.2799987793</v>
      </c>
      <c r="H1154" t="s">
        <v>2539</v>
      </c>
      <c r="I1154">
        <v>-2.4501058E-3</v>
      </c>
      <c r="J1154">
        <v>4.0913860000000001E-4</v>
      </c>
      <c r="K1154">
        <v>1.92857445E-2</v>
      </c>
      <c r="L1154">
        <v>-4.9004328E-3</v>
      </c>
      <c r="M1154">
        <v>-7.3705888999999998E-3</v>
      </c>
      <c r="N1154">
        <v>-1.9104068E-3</v>
      </c>
      <c r="O1154" t="s">
        <v>2540</v>
      </c>
    </row>
    <row r="1155" spans="1:15" x14ac:dyDescent="0.3">
      <c r="A1155" s="70">
        <v>43573</v>
      </c>
      <c r="B1155">
        <v>264.25509643549998</v>
      </c>
      <c r="C1155">
        <v>104.9001617432</v>
      </c>
      <c r="D1155">
        <v>48.83335495</v>
      </c>
      <c r="E1155">
        <v>4.6243481635999997</v>
      </c>
      <c r="F1155">
        <v>23.7848320007</v>
      </c>
      <c r="G1155">
        <v>120.37000274659999</v>
      </c>
      <c r="H1155" t="s">
        <v>2541</v>
      </c>
      <c r="I1155">
        <v>1.9673783000000002E-3</v>
      </c>
      <c r="J1155">
        <v>5.2213705000000001E-3</v>
      </c>
      <c r="K1155">
        <v>3.5870579000000001E-3</v>
      </c>
      <c r="L1155">
        <v>-5.2998315999999998E-3</v>
      </c>
      <c r="M1155">
        <v>-3.8672202999999999E-3</v>
      </c>
      <c r="N1155">
        <v>7.4800720000000004E-4</v>
      </c>
      <c r="O1155" t="s">
        <v>2542</v>
      </c>
    </row>
    <row r="1156" spans="1:15" x14ac:dyDescent="0.3">
      <c r="A1156" s="70">
        <v>43577</v>
      </c>
      <c r="B1156">
        <v>264.48287963870001</v>
      </c>
      <c r="C1156">
        <v>104.39654541020001</v>
      </c>
      <c r="D1156">
        <v>48.9938621521</v>
      </c>
      <c r="E1156">
        <v>4.6782126427000001</v>
      </c>
      <c r="F1156">
        <v>23.684993743900002</v>
      </c>
      <c r="G1156">
        <v>120.37000274659999</v>
      </c>
      <c r="H1156" t="s">
        <v>2543</v>
      </c>
      <c r="I1156">
        <v>8.6161099999999997E-4</v>
      </c>
      <c r="J1156">
        <v>-4.8124722999999996E-3</v>
      </c>
      <c r="K1156">
        <v>3.2814455999999998E-3</v>
      </c>
      <c r="L1156">
        <v>1.1580699599999999E-2</v>
      </c>
      <c r="M1156">
        <v>-4.2063943999999997E-3</v>
      </c>
      <c r="N1156">
        <v>0</v>
      </c>
      <c r="O1156" t="s">
        <v>2544</v>
      </c>
    </row>
    <row r="1157" spans="1:15" x14ac:dyDescent="0.3">
      <c r="A1157" s="70">
        <v>43578</v>
      </c>
      <c r="B1157">
        <v>266.86111450200002</v>
      </c>
      <c r="C1157">
        <v>104.61846923829999</v>
      </c>
      <c r="D1157">
        <v>49.700515747099999</v>
      </c>
      <c r="E1157">
        <v>4.7328205108999999</v>
      </c>
      <c r="F1157">
        <v>23.700353622400002</v>
      </c>
      <c r="G1157">
        <v>120.12000274659999</v>
      </c>
      <c r="H1157" t="s">
        <v>2545</v>
      </c>
      <c r="I1157">
        <v>8.9518306999999998E-3</v>
      </c>
      <c r="J1157">
        <v>2.1235211999999998E-3</v>
      </c>
      <c r="K1157">
        <v>1.4320282199999999E-2</v>
      </c>
      <c r="L1157">
        <v>1.16052043E-2</v>
      </c>
      <c r="M1157">
        <v>6.4829660000000002E-4</v>
      </c>
      <c r="N1157">
        <v>-2.0790892000000002E-3</v>
      </c>
      <c r="O1157" t="s">
        <v>2546</v>
      </c>
    </row>
    <row r="1158" spans="1:15" x14ac:dyDescent="0.3">
      <c r="A1158" s="70">
        <v>43579</v>
      </c>
      <c r="B1158">
        <v>266.2688293457</v>
      </c>
      <c r="C1158">
        <v>105.47203063960001</v>
      </c>
      <c r="D1158">
        <v>49.623859405499999</v>
      </c>
      <c r="E1158">
        <v>4.7452321053000004</v>
      </c>
      <c r="F1158">
        <v>23.7694740295</v>
      </c>
      <c r="G1158">
        <v>120.4700012207</v>
      </c>
      <c r="H1158" t="s">
        <v>2547</v>
      </c>
      <c r="I1158">
        <v>-2.2219176000000001E-3</v>
      </c>
      <c r="J1158">
        <v>8.1256990999999997E-3</v>
      </c>
      <c r="K1158">
        <v>-1.5435557999999999E-3</v>
      </c>
      <c r="L1158">
        <v>2.6190192999999999E-3</v>
      </c>
      <c r="M1158">
        <v>2.9121847999999998E-3</v>
      </c>
      <c r="N1158">
        <v>2.9095034000000001E-3</v>
      </c>
      <c r="O1158" t="s">
        <v>2548</v>
      </c>
    </row>
    <row r="1159" spans="1:15" x14ac:dyDescent="0.3">
      <c r="A1159" s="70">
        <v>43580</v>
      </c>
      <c r="B1159">
        <v>266.10470581049998</v>
      </c>
      <c r="C1159">
        <v>105.3183517456</v>
      </c>
      <c r="D1159">
        <v>49.173522949199999</v>
      </c>
      <c r="E1159">
        <v>4.6394896506999999</v>
      </c>
      <c r="F1159">
        <v>23.6542720795</v>
      </c>
      <c r="G1159">
        <v>120.5699996948</v>
      </c>
      <c r="H1159" t="s">
        <v>2549</v>
      </c>
      <c r="I1159">
        <v>-6.165729E-4</v>
      </c>
      <c r="J1159">
        <v>-1.4581208000000001E-3</v>
      </c>
      <c r="K1159">
        <v>-9.1164273000000004E-3</v>
      </c>
      <c r="L1159">
        <v>-2.2535975499999999E-2</v>
      </c>
      <c r="M1159">
        <v>-4.8584174000000004E-3</v>
      </c>
      <c r="N1159">
        <v>8.2972519999999998E-4</v>
      </c>
      <c r="O1159" t="s">
        <v>2550</v>
      </c>
    </row>
    <row r="1160" spans="1:15" x14ac:dyDescent="0.3">
      <c r="A1160" s="70">
        <v>43581</v>
      </c>
      <c r="B1160">
        <v>267.34399414059999</v>
      </c>
      <c r="C1160">
        <v>105.67683410639999</v>
      </c>
      <c r="D1160">
        <v>48.938774108899999</v>
      </c>
      <c r="E1160">
        <v>4.4205598831000001</v>
      </c>
      <c r="F1160">
        <v>23.6389160156</v>
      </c>
      <c r="G1160">
        <v>121.37000274659999</v>
      </c>
      <c r="H1160" t="s">
        <v>2551</v>
      </c>
      <c r="I1160">
        <v>4.6463345E-3</v>
      </c>
      <c r="J1160">
        <v>3.3980179E-3</v>
      </c>
      <c r="K1160">
        <v>-4.7853184000000003E-3</v>
      </c>
      <c r="L1160">
        <v>-4.8338012700000002E-2</v>
      </c>
      <c r="M1160">
        <v>-6.4939860000000002E-4</v>
      </c>
      <c r="N1160">
        <v>6.6132591000000003E-3</v>
      </c>
      <c r="O1160" t="s">
        <v>2552</v>
      </c>
    </row>
    <row r="1161" spans="1:15" x14ac:dyDescent="0.3">
      <c r="A1161" s="70">
        <v>43584</v>
      </c>
      <c r="B1161">
        <v>267.76306152339998</v>
      </c>
      <c r="C1161">
        <v>105.00257873539999</v>
      </c>
      <c r="D1161">
        <v>49.013015747099999</v>
      </c>
      <c r="E1161">
        <v>4.4513397217000001</v>
      </c>
      <c r="F1161">
        <v>23.477638244600001</v>
      </c>
      <c r="G1161">
        <v>120.83000183110001</v>
      </c>
      <c r="H1161" t="s">
        <v>2553</v>
      </c>
      <c r="I1161">
        <v>1.5662938999999999E-3</v>
      </c>
      <c r="J1161">
        <v>-6.4007932000000002E-3</v>
      </c>
      <c r="K1161">
        <v>1.5158814999999999E-3</v>
      </c>
      <c r="L1161">
        <v>6.9387535000000004E-3</v>
      </c>
      <c r="M1161">
        <v>-6.8459336000000004E-3</v>
      </c>
      <c r="N1161">
        <v>-4.4591396000000002E-3</v>
      </c>
      <c r="O1161" t="s">
        <v>2554</v>
      </c>
    </row>
    <row r="1162" spans="1:15" x14ac:dyDescent="0.3">
      <c r="A1162" s="70">
        <v>43585</v>
      </c>
      <c r="B1162">
        <v>267.89978027339998</v>
      </c>
      <c r="C1162">
        <v>105.54029083250001</v>
      </c>
      <c r="D1162">
        <v>48.069213867199998</v>
      </c>
      <c r="E1162">
        <v>4.4927930831999996</v>
      </c>
      <c r="F1162">
        <v>23.969150543200001</v>
      </c>
      <c r="G1162">
        <v>121.1999969482</v>
      </c>
      <c r="H1162" t="s">
        <v>2555</v>
      </c>
      <c r="I1162">
        <v>5.1046570000000001E-4</v>
      </c>
      <c r="J1162">
        <v>5.1078744000000002E-3</v>
      </c>
      <c r="K1162">
        <v>-1.9443962499999998E-2</v>
      </c>
      <c r="L1162">
        <v>9.2694639999999998E-3</v>
      </c>
      <c r="M1162">
        <v>2.0719205399999999E-2</v>
      </c>
      <c r="N1162">
        <v>3.0574343E-3</v>
      </c>
      <c r="O1162" t="s">
        <v>2556</v>
      </c>
    </row>
    <row r="1163" spans="1:15" x14ac:dyDescent="0.3">
      <c r="A1163" s="70">
        <v>43586</v>
      </c>
      <c r="B1163">
        <v>265.88610839839998</v>
      </c>
      <c r="C1163">
        <v>105.9756698608</v>
      </c>
      <c r="D1163">
        <v>50.428718566900002</v>
      </c>
      <c r="E1163">
        <v>4.4796376228000003</v>
      </c>
      <c r="F1163">
        <v>23.876991272000001</v>
      </c>
      <c r="G1163">
        <v>120.4000015259</v>
      </c>
      <c r="H1163" t="s">
        <v>2557</v>
      </c>
      <c r="I1163">
        <v>-7.5449031999999996E-3</v>
      </c>
      <c r="J1163">
        <v>4.1167545E-3</v>
      </c>
      <c r="K1163">
        <v>4.7918897799999999E-2</v>
      </c>
      <c r="L1163">
        <v>-2.9324205E-3</v>
      </c>
      <c r="M1163">
        <v>-3.8523225000000002E-3</v>
      </c>
      <c r="N1163">
        <v>-6.6225028999999996E-3</v>
      </c>
      <c r="O1163" t="s">
        <v>2558</v>
      </c>
    </row>
    <row r="1164" spans="1:15" x14ac:dyDescent="0.3">
      <c r="A1164" s="70">
        <v>43587</v>
      </c>
      <c r="B1164">
        <v>265.31201171880002</v>
      </c>
      <c r="C1164">
        <v>105.47100067140001</v>
      </c>
      <c r="D1164">
        <v>50.100547790500002</v>
      </c>
      <c r="E1164">
        <v>4.5471510886999997</v>
      </c>
      <c r="F1164">
        <v>23.608194351200002</v>
      </c>
      <c r="G1164">
        <v>119.9400024414</v>
      </c>
      <c r="H1164" t="s">
        <v>2559</v>
      </c>
      <c r="I1164">
        <v>-2.1615171E-3</v>
      </c>
      <c r="J1164">
        <v>-4.7734982000000002E-3</v>
      </c>
      <c r="K1164">
        <v>-6.5288836999999999E-3</v>
      </c>
      <c r="L1164">
        <v>1.4958747099999999E-2</v>
      </c>
      <c r="M1164">
        <v>-1.1321416900000001E-2</v>
      </c>
      <c r="N1164">
        <v>-3.8279074999999999E-3</v>
      </c>
      <c r="O1164" t="s">
        <v>2560</v>
      </c>
    </row>
    <row r="1165" spans="1:15" x14ac:dyDescent="0.3">
      <c r="A1165" s="70">
        <v>43588</v>
      </c>
      <c r="B1165">
        <v>267.90884399409998</v>
      </c>
      <c r="C1165">
        <v>105.7703781128</v>
      </c>
      <c r="D1165">
        <v>50.723358154300001</v>
      </c>
      <c r="E1165">
        <v>4.5426840781999998</v>
      </c>
      <c r="F1165">
        <v>23.976835250899999</v>
      </c>
      <c r="G1165">
        <v>120.6500015259</v>
      </c>
      <c r="H1165" t="s">
        <v>2561</v>
      </c>
      <c r="I1165">
        <v>9.7402522000000005E-3</v>
      </c>
      <c r="J1165">
        <v>2.8344602000000001E-3</v>
      </c>
      <c r="K1165">
        <v>1.2354575600000001E-2</v>
      </c>
      <c r="L1165">
        <v>-9.8285850000000004E-4</v>
      </c>
      <c r="M1165">
        <v>1.54942963E-2</v>
      </c>
      <c r="N1165">
        <v>5.9021665999999997E-3</v>
      </c>
      <c r="O1165" t="s">
        <v>2562</v>
      </c>
    </row>
    <row r="1166" spans="1:15" x14ac:dyDescent="0.3">
      <c r="A1166" s="70">
        <v>43591</v>
      </c>
      <c r="B1166">
        <v>266.80642700200002</v>
      </c>
      <c r="C1166">
        <v>106.06118011469999</v>
      </c>
      <c r="D1166">
        <v>49.9400558472</v>
      </c>
      <c r="E1166">
        <v>4.4642462729999997</v>
      </c>
      <c r="F1166">
        <v>23.815551757800002</v>
      </c>
      <c r="G1166">
        <v>120.8099975586</v>
      </c>
      <c r="H1166" t="s">
        <v>2563</v>
      </c>
      <c r="I1166">
        <v>-4.1233852999999999E-3</v>
      </c>
      <c r="J1166">
        <v>2.7455982999999998E-3</v>
      </c>
      <c r="K1166">
        <v>-1.5563114499999999E-2</v>
      </c>
      <c r="L1166">
        <v>-1.74176518E-2</v>
      </c>
      <c r="M1166">
        <v>-6.7493639000000003E-3</v>
      </c>
      <c r="N1166">
        <v>1.3252386000000001E-3</v>
      </c>
      <c r="O1166" t="s">
        <v>2564</v>
      </c>
    </row>
    <row r="1167" spans="1:15" x14ac:dyDescent="0.3">
      <c r="A1167" s="70">
        <v>43592</v>
      </c>
      <c r="B1167">
        <v>262.3507385254</v>
      </c>
      <c r="C1167">
        <v>106.8737564087</v>
      </c>
      <c r="D1167">
        <v>48.5938224792</v>
      </c>
      <c r="E1167">
        <v>4.2969465256000001</v>
      </c>
      <c r="F1167">
        <v>23.777151107800002</v>
      </c>
      <c r="G1167">
        <v>121.2099990845</v>
      </c>
      <c r="H1167" t="s">
        <v>2565</v>
      </c>
      <c r="I1167">
        <v>-1.68410978E-2</v>
      </c>
      <c r="J1167">
        <v>7.6321927000000001E-3</v>
      </c>
      <c r="K1167">
        <v>-2.73269898E-2</v>
      </c>
      <c r="L1167">
        <v>-3.8195732099999997E-2</v>
      </c>
      <c r="M1167">
        <v>-1.6137204E-3</v>
      </c>
      <c r="N1167">
        <v>3.3055276000000001E-3</v>
      </c>
      <c r="O1167" t="s">
        <v>2566</v>
      </c>
    </row>
    <row r="1168" spans="1:15" x14ac:dyDescent="0.3">
      <c r="A1168" s="70">
        <v>43593</v>
      </c>
      <c r="B1168">
        <v>261.986328125</v>
      </c>
      <c r="C1168">
        <v>106.41189575200001</v>
      </c>
      <c r="D1168">
        <v>48.603408813500003</v>
      </c>
      <c r="E1168">
        <v>4.3170518874999999</v>
      </c>
      <c r="F1168">
        <v>23.3240356445</v>
      </c>
      <c r="G1168">
        <v>120.9100036621</v>
      </c>
      <c r="H1168" t="s">
        <v>2567</v>
      </c>
      <c r="I1168">
        <v>-1.3899855E-3</v>
      </c>
      <c r="J1168">
        <v>-4.3309183999999997E-3</v>
      </c>
      <c r="K1168">
        <v>1.9725529999999999E-4</v>
      </c>
      <c r="L1168">
        <v>4.6680756999999996E-3</v>
      </c>
      <c r="M1168">
        <v>-1.9240680499999999E-2</v>
      </c>
      <c r="N1168">
        <v>-2.4780735000000001E-3</v>
      </c>
      <c r="O1168" t="s">
        <v>2568</v>
      </c>
    </row>
    <row r="1169" spans="1:15" x14ac:dyDescent="0.3">
      <c r="A1169" s="70">
        <v>43594</v>
      </c>
      <c r="B1169">
        <v>261.19366455080001</v>
      </c>
      <c r="C1169">
        <v>106.8481063843</v>
      </c>
      <c r="D1169">
        <v>48.081203460700003</v>
      </c>
      <c r="E1169">
        <v>4.2244644165</v>
      </c>
      <c r="F1169">
        <v>23.239557266199999</v>
      </c>
      <c r="G1169">
        <v>121.1999969482</v>
      </c>
      <c r="H1169" t="s">
        <v>2569</v>
      </c>
      <c r="I1169">
        <v>-3.0301777E-3</v>
      </c>
      <c r="J1169">
        <v>4.0908866000000004E-3</v>
      </c>
      <c r="K1169">
        <v>-1.08023483E-2</v>
      </c>
      <c r="L1169">
        <v>-2.1680248400000001E-2</v>
      </c>
      <c r="M1169">
        <v>-3.6285203000000002E-3</v>
      </c>
      <c r="N1169">
        <v>2.3955510000000001E-3</v>
      </c>
      <c r="O1169" t="s">
        <v>2570</v>
      </c>
    </row>
    <row r="1170" spans="1:15" x14ac:dyDescent="0.3">
      <c r="A1170" s="70">
        <v>43595</v>
      </c>
      <c r="B1170">
        <v>262.50567626949999</v>
      </c>
      <c r="C1170">
        <v>106.7027359009</v>
      </c>
      <c r="D1170">
        <v>47.415115356400001</v>
      </c>
      <c r="E1170">
        <v>4.1904597281999996</v>
      </c>
      <c r="F1170">
        <v>23.838592529300001</v>
      </c>
      <c r="G1170">
        <v>121.4300003052</v>
      </c>
      <c r="H1170" t="s">
        <v>2571</v>
      </c>
      <c r="I1170">
        <v>5.0105636999999998E-3</v>
      </c>
      <c r="J1170">
        <v>-1.3614604E-3</v>
      </c>
      <c r="K1170">
        <v>-1.3950253100000001E-2</v>
      </c>
      <c r="L1170">
        <v>-8.0820392000000001E-3</v>
      </c>
      <c r="M1170">
        <v>2.5449921E-2</v>
      </c>
      <c r="N1170">
        <v>1.8959191000000001E-3</v>
      </c>
      <c r="O1170" t="s">
        <v>2572</v>
      </c>
    </row>
    <row r="1171" spans="1:15" x14ac:dyDescent="0.3">
      <c r="A1171" s="70">
        <v>43598</v>
      </c>
      <c r="B1171">
        <v>255.90884399410001</v>
      </c>
      <c r="C1171">
        <v>107.5408706665</v>
      </c>
      <c r="D1171">
        <v>44.659362793</v>
      </c>
      <c r="E1171">
        <v>3.9330551624000001</v>
      </c>
      <c r="F1171">
        <v>24.076671600299999</v>
      </c>
      <c r="G1171">
        <v>122.66999816889999</v>
      </c>
      <c r="H1171" t="s">
        <v>2573</v>
      </c>
      <c r="I1171">
        <v>-2.5451402800000002E-2</v>
      </c>
      <c r="J1171">
        <v>7.8241684999999991E-3</v>
      </c>
      <c r="K1171">
        <v>-5.98770889E-2</v>
      </c>
      <c r="L1171">
        <v>-6.3393929399999993E-2</v>
      </c>
      <c r="M1171">
        <v>9.9375860999999996E-3</v>
      </c>
      <c r="N1171">
        <v>1.01598405E-2</v>
      </c>
      <c r="O1171" t="s">
        <v>2574</v>
      </c>
    </row>
    <row r="1172" spans="1:15" x14ac:dyDescent="0.3">
      <c r="A1172" s="70">
        <v>43599</v>
      </c>
      <c r="B1172">
        <v>258.22326660160002</v>
      </c>
      <c r="C1172">
        <v>107.2244338989</v>
      </c>
      <c r="D1172">
        <v>45.366333007800002</v>
      </c>
      <c r="E1172">
        <v>4.0221657753000004</v>
      </c>
      <c r="F1172">
        <v>23.876991272000001</v>
      </c>
      <c r="G1172">
        <v>122.4599990845</v>
      </c>
      <c r="H1172" t="s">
        <v>2575</v>
      </c>
      <c r="I1172">
        <v>9.0032822000000005E-3</v>
      </c>
      <c r="J1172">
        <v>-2.9468166999999999E-3</v>
      </c>
      <c r="K1172">
        <v>1.5706287900000001E-2</v>
      </c>
      <c r="L1172">
        <v>2.2403988699999999E-2</v>
      </c>
      <c r="M1172">
        <v>-8.3281013999999993E-3</v>
      </c>
      <c r="N1172">
        <v>-1.7133694999999999E-3</v>
      </c>
      <c r="O1172" t="s">
        <v>2576</v>
      </c>
    </row>
    <row r="1173" spans="1:15" x14ac:dyDescent="0.3">
      <c r="A1173" s="70">
        <v>43600</v>
      </c>
      <c r="B1173">
        <v>259.7357788086</v>
      </c>
      <c r="C1173">
        <v>107.8830413818</v>
      </c>
      <c r="D1173">
        <v>45.909797668499998</v>
      </c>
      <c r="E1173">
        <v>3.9611034393</v>
      </c>
      <c r="F1173">
        <v>23.539072036699999</v>
      </c>
      <c r="G1173">
        <v>122.38999938960001</v>
      </c>
      <c r="H1173" t="s">
        <v>2577</v>
      </c>
      <c r="I1173">
        <v>5.8402938000000001E-3</v>
      </c>
      <c r="J1173">
        <v>6.1235393000000004E-3</v>
      </c>
      <c r="K1173">
        <v>1.19082849E-2</v>
      </c>
      <c r="L1173">
        <v>-1.5297874899999999E-2</v>
      </c>
      <c r="M1173">
        <v>-1.42536066E-2</v>
      </c>
      <c r="N1173">
        <v>-5.7177620000000004E-4</v>
      </c>
      <c r="O1173" t="s">
        <v>2578</v>
      </c>
    </row>
    <row r="1174" spans="1:15" x14ac:dyDescent="0.3">
      <c r="A1174" s="70">
        <v>43601</v>
      </c>
      <c r="B1174">
        <v>262.14126586909998</v>
      </c>
      <c r="C1174">
        <v>107.5238037109</v>
      </c>
      <c r="D1174">
        <v>45.707798004200001</v>
      </c>
      <c r="E1174">
        <v>3.9762451648999999</v>
      </c>
      <c r="F1174">
        <v>22.986118316700001</v>
      </c>
      <c r="G1174">
        <v>121.5100021362</v>
      </c>
      <c r="H1174" t="s">
        <v>2579</v>
      </c>
      <c r="I1174">
        <v>9.2186621999999999E-3</v>
      </c>
      <c r="J1174">
        <v>-3.3354372000000002E-3</v>
      </c>
      <c r="K1174">
        <v>-4.4096331000000001E-3</v>
      </c>
      <c r="L1174">
        <v>3.8153153000000002E-3</v>
      </c>
      <c r="M1174">
        <v>-2.3771198100000002E-2</v>
      </c>
      <c r="N1174">
        <v>-7.2160808999999996E-3</v>
      </c>
      <c r="O1174" t="s">
        <v>2580</v>
      </c>
    </row>
    <row r="1175" spans="1:15" x14ac:dyDescent="0.3">
      <c r="A1175" s="70">
        <v>43602</v>
      </c>
      <c r="B1175">
        <v>260.44638061519998</v>
      </c>
      <c r="C1175">
        <v>107.7632827759</v>
      </c>
      <c r="D1175">
        <v>45.448089599600003</v>
      </c>
      <c r="E1175">
        <v>3.8853960036999999</v>
      </c>
      <c r="F1175">
        <v>22.8786048889</v>
      </c>
      <c r="G1175">
        <v>120.6500015259</v>
      </c>
      <c r="H1175" t="s">
        <v>2581</v>
      </c>
      <c r="I1175">
        <v>-6.4865336999999999E-3</v>
      </c>
      <c r="J1175">
        <v>2.2247425000000002E-3</v>
      </c>
      <c r="K1175">
        <v>-5.6981313E-3</v>
      </c>
      <c r="L1175">
        <v>-2.3113037999999999E-2</v>
      </c>
      <c r="M1175">
        <v>-4.6882928000000004E-3</v>
      </c>
      <c r="N1175">
        <v>-7.1027768000000002E-3</v>
      </c>
      <c r="O1175" t="s">
        <v>2582</v>
      </c>
    </row>
    <row r="1176" spans="1:15" x14ac:dyDescent="0.3">
      <c r="A1176" s="70">
        <v>43605</v>
      </c>
      <c r="B1176">
        <v>258.72430419919999</v>
      </c>
      <c r="C1176">
        <v>107.5408706665</v>
      </c>
      <c r="D1176">
        <v>44.026943206799999</v>
      </c>
      <c r="E1176">
        <v>3.7667469977999999</v>
      </c>
      <c r="F1176">
        <v>22.801795959500001</v>
      </c>
      <c r="G1176">
        <v>120.63999938960001</v>
      </c>
      <c r="H1176" t="s">
        <v>2583</v>
      </c>
      <c r="I1176">
        <v>-6.6339752000000004E-3</v>
      </c>
      <c r="J1176">
        <v>-2.0660278000000001E-3</v>
      </c>
      <c r="K1176">
        <v>-3.1768994600000003E-2</v>
      </c>
      <c r="L1176">
        <v>-3.10131464E-2</v>
      </c>
      <c r="M1176">
        <v>-3.3628865E-3</v>
      </c>
      <c r="N1176">
        <v>-8.2905500000000001E-5</v>
      </c>
      <c r="O1176" t="s">
        <v>2584</v>
      </c>
    </row>
    <row r="1177" spans="1:15" x14ac:dyDescent="0.3">
      <c r="A1177" s="70">
        <v>43606</v>
      </c>
      <c r="B1177">
        <v>261.05688476559999</v>
      </c>
      <c r="C1177">
        <v>107.3698425293</v>
      </c>
      <c r="D1177">
        <v>44.8709754944</v>
      </c>
      <c r="E1177">
        <v>3.8489077091000001</v>
      </c>
      <c r="F1177">
        <v>23.208833694500001</v>
      </c>
      <c r="G1177">
        <v>120.36000061039999</v>
      </c>
      <c r="H1177" t="s">
        <v>2585</v>
      </c>
      <c r="I1177">
        <v>8.9753006999999992E-3</v>
      </c>
      <c r="J1177">
        <v>-1.5916207E-3</v>
      </c>
      <c r="K1177">
        <v>1.8989368100000001E-2</v>
      </c>
      <c r="L1177">
        <v>2.1577632400000001E-2</v>
      </c>
      <c r="M1177">
        <v>1.7693665899999999E-2</v>
      </c>
      <c r="N1177">
        <v>-2.3236424E-3</v>
      </c>
      <c r="O1177" t="s">
        <v>2586</v>
      </c>
    </row>
    <row r="1178" spans="1:15" x14ac:dyDescent="0.3">
      <c r="A1178" s="70">
        <v>43607</v>
      </c>
      <c r="B1178">
        <v>260.2551574707</v>
      </c>
      <c r="C1178">
        <v>107.9856872559</v>
      </c>
      <c r="D1178">
        <v>43.952396392799997</v>
      </c>
      <c r="E1178">
        <v>3.7779171467000001</v>
      </c>
      <c r="F1178">
        <v>23.078273773199999</v>
      </c>
      <c r="G1178">
        <v>120.2399978638</v>
      </c>
      <c r="H1178" t="s">
        <v>2587</v>
      </c>
      <c r="I1178">
        <v>-3.0758081999999998E-3</v>
      </c>
      <c r="J1178">
        <v>5.7193460999999998E-3</v>
      </c>
      <c r="K1178">
        <v>-2.0684012099999999E-2</v>
      </c>
      <c r="L1178">
        <v>-1.8616557799999999E-2</v>
      </c>
      <c r="M1178">
        <v>-5.6413232000000002E-3</v>
      </c>
      <c r="N1178">
        <v>-9.9752920000000011E-4</v>
      </c>
      <c r="O1178" t="s">
        <v>2588</v>
      </c>
    </row>
    <row r="1179" spans="1:15" x14ac:dyDescent="0.3">
      <c r="A1179" s="70">
        <v>43608</v>
      </c>
      <c r="B1179">
        <v>257.07522583010001</v>
      </c>
      <c r="C1179">
        <v>109.2002410889</v>
      </c>
      <c r="D1179">
        <v>43.202152252200001</v>
      </c>
      <c r="E1179">
        <v>3.6567859650000001</v>
      </c>
      <c r="F1179">
        <v>23.316352844200001</v>
      </c>
      <c r="G1179">
        <v>121.16999816889999</v>
      </c>
      <c r="H1179" t="s">
        <v>2589</v>
      </c>
      <c r="I1179">
        <v>-1.2293775099999999E-2</v>
      </c>
      <c r="J1179">
        <v>1.11845781E-2</v>
      </c>
      <c r="K1179">
        <v>-1.7216833399999999E-2</v>
      </c>
      <c r="L1179">
        <v>-3.2588228400000002E-2</v>
      </c>
      <c r="M1179">
        <v>1.02633076E-2</v>
      </c>
      <c r="N1179">
        <v>7.7047755000000002E-3</v>
      </c>
      <c r="O1179" t="s">
        <v>2590</v>
      </c>
    </row>
    <row r="1180" spans="1:15" x14ac:dyDescent="0.3">
      <c r="A1180" s="70">
        <v>43609</v>
      </c>
      <c r="B1180">
        <v>257.65832519529999</v>
      </c>
      <c r="C1180">
        <v>109.2943344116</v>
      </c>
      <c r="D1180">
        <v>43.036220550499998</v>
      </c>
      <c r="E1180">
        <v>3.6029214859000001</v>
      </c>
      <c r="F1180">
        <v>23.6542720795</v>
      </c>
      <c r="G1180">
        <v>121.3000030518</v>
      </c>
      <c r="H1180" t="s">
        <v>2591</v>
      </c>
      <c r="I1180">
        <v>2.2656366999999999E-3</v>
      </c>
      <c r="J1180">
        <v>8.6128750000000003E-4</v>
      </c>
      <c r="K1180">
        <v>-3.8482152E-3</v>
      </c>
      <c r="L1180">
        <v>-1.4839569699999999E-2</v>
      </c>
      <c r="M1180">
        <v>1.4388783E-2</v>
      </c>
      <c r="N1180">
        <v>1.0723379999999999E-3</v>
      </c>
      <c r="O1180" t="s">
        <v>2592</v>
      </c>
    </row>
    <row r="1181" spans="1:15" x14ac:dyDescent="0.3">
      <c r="A1181" s="70">
        <v>43613</v>
      </c>
      <c r="B1181">
        <v>255.26193237300001</v>
      </c>
      <c r="C1181">
        <v>110.0812301636</v>
      </c>
      <c r="D1181">
        <v>42.858276367199998</v>
      </c>
      <c r="E1181">
        <v>3.5577454567000002</v>
      </c>
      <c r="F1181">
        <v>23.4853153229</v>
      </c>
      <c r="G1181">
        <v>120.83000183110001</v>
      </c>
      <c r="H1181" t="s">
        <v>2593</v>
      </c>
      <c r="I1181">
        <v>-9.3441824999999992E-3</v>
      </c>
      <c r="J1181">
        <v>7.1739906999999997E-3</v>
      </c>
      <c r="K1181">
        <v>-4.1433256999999996E-3</v>
      </c>
      <c r="L1181">
        <v>-1.2617994699999999E-2</v>
      </c>
      <c r="M1181">
        <v>-7.1683902999999998E-3</v>
      </c>
      <c r="N1181">
        <v>-3.8822269000000002E-3</v>
      </c>
      <c r="O1181" t="s">
        <v>2594</v>
      </c>
    </row>
    <row r="1182" spans="1:15" x14ac:dyDescent="0.3">
      <c r="A1182" s="70">
        <v>43614</v>
      </c>
      <c r="B1182">
        <v>253.54899597170001</v>
      </c>
      <c r="C1182">
        <v>110.4148178101</v>
      </c>
      <c r="D1182">
        <v>42.653881073000001</v>
      </c>
      <c r="E1182">
        <v>3.4835267067000002</v>
      </c>
      <c r="F1182">
        <v>22.924678802500001</v>
      </c>
      <c r="G1182">
        <v>120.87000274659999</v>
      </c>
      <c r="H1182" t="s">
        <v>2595</v>
      </c>
      <c r="I1182">
        <v>-6.7331214E-3</v>
      </c>
      <c r="J1182">
        <v>3.0257947999999999E-3</v>
      </c>
      <c r="K1182">
        <v>-4.7805058000000003E-3</v>
      </c>
      <c r="L1182">
        <v>-2.1081843499999999E-2</v>
      </c>
      <c r="M1182">
        <v>-2.41613387E-2</v>
      </c>
      <c r="N1182">
        <v>3.3099639999999999E-4</v>
      </c>
      <c r="O1182" t="s">
        <v>2596</v>
      </c>
    </row>
    <row r="1183" spans="1:15" x14ac:dyDescent="0.3">
      <c r="A1183" s="70">
        <v>43615</v>
      </c>
      <c r="B1183">
        <v>254.24145507809999</v>
      </c>
      <c r="C1183">
        <v>111.3642196655</v>
      </c>
      <c r="D1183">
        <v>42.875114440899999</v>
      </c>
      <c r="E1183">
        <v>3.4569377899</v>
      </c>
      <c r="F1183">
        <v>22.955398559599999</v>
      </c>
      <c r="G1183">
        <v>121.6900024414</v>
      </c>
      <c r="H1183" t="s">
        <v>2597</v>
      </c>
      <c r="I1183">
        <v>2.7273436999999999E-3</v>
      </c>
      <c r="J1183">
        <v>8.5617438000000004E-3</v>
      </c>
      <c r="K1183">
        <v>5.1733066999999997E-3</v>
      </c>
      <c r="L1183">
        <v>-7.6620367000000003E-3</v>
      </c>
      <c r="M1183">
        <v>1.3391328999999999E-3</v>
      </c>
      <c r="N1183">
        <v>6.7612367999999997E-3</v>
      </c>
      <c r="O1183" t="s">
        <v>2598</v>
      </c>
    </row>
    <row r="1184" spans="1:15" x14ac:dyDescent="0.3">
      <c r="A1184" s="70">
        <v>43616</v>
      </c>
      <c r="B1184">
        <v>250.81552124020001</v>
      </c>
      <c r="C1184">
        <v>112.75844573969999</v>
      </c>
      <c r="D1184">
        <v>42.098403930700002</v>
      </c>
      <c r="E1184">
        <v>3.3662338257000002</v>
      </c>
      <c r="F1184">
        <v>22.855560302699999</v>
      </c>
      <c r="G1184">
        <v>123.33000183110001</v>
      </c>
      <c r="H1184" t="s">
        <v>2599</v>
      </c>
      <c r="I1184">
        <v>-1.35667323E-2</v>
      </c>
      <c r="J1184">
        <v>1.2441794399999999E-2</v>
      </c>
      <c r="K1184">
        <v>-1.8281746099999999E-2</v>
      </c>
      <c r="L1184">
        <v>-2.6588605099999999E-2</v>
      </c>
      <c r="M1184">
        <v>-4.3587132000000002E-3</v>
      </c>
      <c r="N1184">
        <v>1.3386857E-2</v>
      </c>
      <c r="O1184" t="s">
        <v>2600</v>
      </c>
    </row>
    <row r="1185" spans="1:15" x14ac:dyDescent="0.3">
      <c r="A1185" s="70">
        <v>43619</v>
      </c>
      <c r="B1185">
        <v>250.1777191162</v>
      </c>
      <c r="C1185">
        <v>113.5126647949</v>
      </c>
      <c r="D1185">
        <v>41.6727790833</v>
      </c>
      <c r="E1185">
        <v>3.3244855404</v>
      </c>
      <c r="F1185">
        <v>23.178115844699999</v>
      </c>
      <c r="G1185">
        <v>125.11000061039999</v>
      </c>
      <c r="H1185" t="s">
        <v>2601</v>
      </c>
      <c r="I1185">
        <v>-2.5461519999999999E-3</v>
      </c>
      <c r="J1185">
        <v>6.6665324000000003E-3</v>
      </c>
      <c r="K1185">
        <v>-1.0161692700000001E-2</v>
      </c>
      <c r="L1185">
        <v>-1.24796228E-2</v>
      </c>
      <c r="M1185">
        <v>1.40141239E-2</v>
      </c>
      <c r="N1185">
        <v>1.43296508E-2</v>
      </c>
      <c r="O1185" t="s">
        <v>2602</v>
      </c>
    </row>
    <row r="1186" spans="1:15" x14ac:dyDescent="0.3">
      <c r="A1186" s="70">
        <v>43620</v>
      </c>
      <c r="B1186">
        <v>255.6082458496</v>
      </c>
      <c r="C1186">
        <v>112.2184371948</v>
      </c>
      <c r="D1186">
        <v>43.197322845499997</v>
      </c>
      <c r="E1186">
        <v>3.5536057949000002</v>
      </c>
      <c r="F1186">
        <v>23.469955444299998</v>
      </c>
      <c r="G1186">
        <v>125.1500015259</v>
      </c>
      <c r="H1186" t="s">
        <v>2603</v>
      </c>
      <c r="I1186">
        <v>2.1474441E-2</v>
      </c>
      <c r="J1186">
        <v>-1.1467110799999999E-2</v>
      </c>
      <c r="K1186">
        <v>3.5930386299999999E-2</v>
      </c>
      <c r="L1186">
        <v>6.6647867400000005E-2</v>
      </c>
      <c r="M1186">
        <v>1.25125605E-2</v>
      </c>
      <c r="N1186">
        <v>3.1967490000000002E-4</v>
      </c>
      <c r="O1186" t="s">
        <v>2604</v>
      </c>
    </row>
    <row r="1187" spans="1:15" x14ac:dyDescent="0.3">
      <c r="A1187" s="70">
        <v>43621</v>
      </c>
      <c r="B1187">
        <v>257.82229614260001</v>
      </c>
      <c r="C1187">
        <v>111.58419799799999</v>
      </c>
      <c r="D1187">
        <v>43.894691467299999</v>
      </c>
      <c r="E1187">
        <v>3.5108633040999999</v>
      </c>
      <c r="F1187">
        <v>23.923072814899999</v>
      </c>
      <c r="G1187">
        <v>125.4700012207</v>
      </c>
      <c r="H1187" t="s">
        <v>2605</v>
      </c>
      <c r="I1187">
        <v>8.6245902000000006E-3</v>
      </c>
      <c r="J1187">
        <v>-5.6678589999999999E-3</v>
      </c>
      <c r="K1187">
        <v>1.6014867299999999E-2</v>
      </c>
      <c r="L1187">
        <v>-1.2100842000000001E-2</v>
      </c>
      <c r="M1187">
        <v>1.9122271499999999E-2</v>
      </c>
      <c r="N1187">
        <v>2.5536657999999999E-3</v>
      </c>
      <c r="O1187" t="s">
        <v>2606</v>
      </c>
    </row>
    <row r="1188" spans="1:15" x14ac:dyDescent="0.3">
      <c r="A1188" s="70">
        <v>43622</v>
      </c>
      <c r="B1188">
        <v>259.4988708496</v>
      </c>
      <c r="C1188">
        <v>111.94421386720001</v>
      </c>
      <c r="D1188">
        <v>44.539127349899999</v>
      </c>
      <c r="E1188">
        <v>3.572988987</v>
      </c>
      <c r="F1188">
        <v>24.207229614300001</v>
      </c>
      <c r="G1188">
        <v>125.87999725340001</v>
      </c>
      <c r="H1188" t="s">
        <v>2607</v>
      </c>
      <c r="I1188">
        <v>6.4817783999999998E-3</v>
      </c>
      <c r="J1188">
        <v>3.2212118000000001E-3</v>
      </c>
      <c r="K1188">
        <v>1.4574679700000001E-2</v>
      </c>
      <c r="L1188">
        <v>1.7540533899999999E-2</v>
      </c>
      <c r="M1188">
        <v>1.18079499E-2</v>
      </c>
      <c r="N1188">
        <v>3.2623545E-3</v>
      </c>
      <c r="O1188" t="s">
        <v>2608</v>
      </c>
    </row>
    <row r="1189" spans="1:15" x14ac:dyDescent="0.3">
      <c r="A1189" s="70">
        <v>43623</v>
      </c>
      <c r="B1189">
        <v>262.09567260739999</v>
      </c>
      <c r="C1189">
        <v>112.9127044678</v>
      </c>
      <c r="D1189">
        <v>45.724624633799998</v>
      </c>
      <c r="E1189">
        <v>3.6157317162</v>
      </c>
      <c r="F1189">
        <v>24.139526367199998</v>
      </c>
      <c r="G1189">
        <v>126.5899963379</v>
      </c>
      <c r="H1189" t="s">
        <v>2609</v>
      </c>
      <c r="I1189">
        <v>9.9572484000000003E-3</v>
      </c>
      <c r="J1189">
        <v>8.6143365999999996E-3</v>
      </c>
      <c r="K1189">
        <v>2.6268915899999998E-2</v>
      </c>
      <c r="L1189">
        <v>1.18917495E-2</v>
      </c>
      <c r="M1189">
        <v>-2.8007377E-3</v>
      </c>
      <c r="N1189">
        <v>5.6244383000000004E-3</v>
      </c>
      <c r="O1189" t="s">
        <v>2610</v>
      </c>
    </row>
    <row r="1190" spans="1:15" x14ac:dyDescent="0.3">
      <c r="A1190" s="70">
        <v>43626</v>
      </c>
      <c r="B1190">
        <v>263.2984008789</v>
      </c>
      <c r="C1190">
        <v>111.849899292</v>
      </c>
      <c r="D1190">
        <v>46.3089675903</v>
      </c>
      <c r="E1190">
        <v>3.6885430813000002</v>
      </c>
      <c r="F1190">
        <v>23.882724761999999</v>
      </c>
      <c r="G1190">
        <v>125.33000183110001</v>
      </c>
      <c r="H1190" t="s">
        <v>2611</v>
      </c>
      <c r="I1190">
        <v>4.5783934000000002E-3</v>
      </c>
      <c r="J1190">
        <v>-9.4572058000000001E-3</v>
      </c>
      <c r="K1190">
        <v>1.26986418E-2</v>
      </c>
      <c r="L1190">
        <v>1.9937304900000001E-2</v>
      </c>
      <c r="M1190">
        <v>-1.0695211E-2</v>
      </c>
      <c r="N1190">
        <v>-1.0003215500000001E-2</v>
      </c>
      <c r="O1190" t="s">
        <v>2612</v>
      </c>
    </row>
    <row r="1191" spans="1:15" x14ac:dyDescent="0.3">
      <c r="A1191" s="70">
        <v>43627</v>
      </c>
      <c r="B1191">
        <v>263.23458862299998</v>
      </c>
      <c r="C1191">
        <v>111.9184799194</v>
      </c>
      <c r="D1191">
        <v>46.845207214399998</v>
      </c>
      <c r="E1191">
        <v>3.7461957932000001</v>
      </c>
      <c r="F1191">
        <v>23.820472717299999</v>
      </c>
      <c r="G1191">
        <v>125.1800003052</v>
      </c>
      <c r="H1191" t="s">
        <v>2613</v>
      </c>
      <c r="I1191">
        <v>-2.4238649999999999E-4</v>
      </c>
      <c r="J1191">
        <v>6.1296090000000005E-4</v>
      </c>
      <c r="K1191">
        <v>1.1513076000000001E-2</v>
      </c>
      <c r="L1191">
        <v>1.55093187E-2</v>
      </c>
      <c r="M1191">
        <v>-2.6099752000000001E-3</v>
      </c>
      <c r="N1191">
        <v>-1.1975693E-3</v>
      </c>
      <c r="O1191" t="s">
        <v>2614</v>
      </c>
    </row>
    <row r="1192" spans="1:15" x14ac:dyDescent="0.3">
      <c r="A1192" s="70">
        <v>43628</v>
      </c>
      <c r="B1192">
        <v>262.76989746089998</v>
      </c>
      <c r="C1192">
        <v>112.00420379640001</v>
      </c>
      <c r="D1192">
        <v>46.696121215799998</v>
      </c>
      <c r="E1192">
        <v>3.6331267356999999</v>
      </c>
      <c r="F1192">
        <v>24.248472213700001</v>
      </c>
      <c r="G1192">
        <v>125.83000183110001</v>
      </c>
      <c r="H1192" t="s">
        <v>2615</v>
      </c>
      <c r="I1192">
        <v>-1.7668719E-3</v>
      </c>
      <c r="J1192">
        <v>7.6565610000000001E-4</v>
      </c>
      <c r="K1192">
        <v>-3.1875990000000002E-3</v>
      </c>
      <c r="L1192">
        <v>-3.0647232699999999E-2</v>
      </c>
      <c r="M1192">
        <v>1.7808204800000001E-2</v>
      </c>
      <c r="N1192">
        <v>5.1791001999999999E-3</v>
      </c>
      <c r="O1192" t="s">
        <v>2616</v>
      </c>
    </row>
    <row r="1193" spans="1:15" x14ac:dyDescent="0.3">
      <c r="A1193" s="70">
        <v>43629</v>
      </c>
      <c r="B1193">
        <v>263.85418701169999</v>
      </c>
      <c r="C1193">
        <v>112.38990020750001</v>
      </c>
      <c r="D1193">
        <v>46.6865005493</v>
      </c>
      <c r="E1193">
        <v>3.6843185424999998</v>
      </c>
      <c r="F1193">
        <v>24.209564209</v>
      </c>
      <c r="G1193">
        <v>126.5999984741</v>
      </c>
      <c r="H1193" t="s">
        <v>2617</v>
      </c>
      <c r="I1193">
        <v>4.1178940000000004E-3</v>
      </c>
      <c r="J1193">
        <v>3.4376731000000001E-3</v>
      </c>
      <c r="K1193">
        <v>-2.0604830000000001E-4</v>
      </c>
      <c r="L1193">
        <v>1.39919439E-2</v>
      </c>
      <c r="M1193">
        <v>-1.6058436E-3</v>
      </c>
      <c r="N1193">
        <v>6.1006934999999997E-3</v>
      </c>
      <c r="O1193" t="s">
        <v>2618</v>
      </c>
    </row>
    <row r="1194" spans="1:15" x14ac:dyDescent="0.3">
      <c r="A1194" s="70">
        <v>43630</v>
      </c>
      <c r="B1194">
        <v>263.56268310550001</v>
      </c>
      <c r="C1194">
        <v>112.6727676392</v>
      </c>
      <c r="D1194">
        <v>46.347442627</v>
      </c>
      <c r="E1194">
        <v>3.5943603515999998</v>
      </c>
      <c r="F1194">
        <v>24.474149703999998</v>
      </c>
      <c r="G1194">
        <v>126.5599975586</v>
      </c>
      <c r="H1194" t="s">
        <v>2619</v>
      </c>
      <c r="I1194">
        <v>-1.1054024E-3</v>
      </c>
      <c r="J1194">
        <v>2.5136783999999998E-3</v>
      </c>
      <c r="K1194">
        <v>-7.2889401999999999E-3</v>
      </c>
      <c r="L1194">
        <v>-2.4719532999999998E-2</v>
      </c>
      <c r="M1194">
        <v>1.08696761E-2</v>
      </c>
      <c r="N1194">
        <v>-3.1601289999999999E-4</v>
      </c>
      <c r="O1194" t="s">
        <v>2620</v>
      </c>
    </row>
    <row r="1195" spans="1:15" x14ac:dyDescent="0.3">
      <c r="A1195" s="70">
        <v>43633</v>
      </c>
      <c r="B1195">
        <v>263.66271972660002</v>
      </c>
      <c r="C1195">
        <v>112.8698348999</v>
      </c>
      <c r="D1195">
        <v>46.6239776611</v>
      </c>
      <c r="E1195">
        <v>3.6040520668</v>
      </c>
      <c r="F1195">
        <v>24.0772724152</v>
      </c>
      <c r="G1195">
        <v>126.4800033569</v>
      </c>
      <c r="H1195" t="s">
        <v>2621</v>
      </c>
      <c r="I1195">
        <v>3.7948330000000001E-4</v>
      </c>
      <c r="J1195">
        <v>1.7474952E-3</v>
      </c>
      <c r="K1195">
        <v>5.9488355999999997E-3</v>
      </c>
      <c r="L1195">
        <v>2.6927384999999998E-3</v>
      </c>
      <c r="M1195">
        <v>-1.6349104199999999E-2</v>
      </c>
      <c r="N1195">
        <v>-6.3226530000000001E-4</v>
      </c>
      <c r="O1195" t="s">
        <v>2622</v>
      </c>
    </row>
    <row r="1196" spans="1:15" x14ac:dyDescent="0.3">
      <c r="A1196" s="70">
        <v>43634</v>
      </c>
      <c r="B1196">
        <v>266.42358398440001</v>
      </c>
      <c r="C1196">
        <v>113.4355545044</v>
      </c>
      <c r="D1196">
        <v>47.7204971313</v>
      </c>
      <c r="E1196">
        <v>3.7991280556000002</v>
      </c>
      <c r="F1196">
        <v>24.1862220764</v>
      </c>
      <c r="G1196">
        <v>127.12000274659999</v>
      </c>
      <c r="H1196" t="s">
        <v>2623</v>
      </c>
      <c r="I1196">
        <v>1.04167537E-2</v>
      </c>
      <c r="J1196">
        <v>4.9996227000000002E-3</v>
      </c>
      <c r="K1196">
        <v>2.3246064E-2</v>
      </c>
      <c r="L1196">
        <v>5.2712794799999997E-2</v>
      </c>
      <c r="M1196">
        <v>4.5147931000000001E-3</v>
      </c>
      <c r="N1196">
        <v>5.0473243999999999E-3</v>
      </c>
      <c r="O1196" t="s">
        <v>2624</v>
      </c>
    </row>
    <row r="1197" spans="1:15" x14ac:dyDescent="0.3">
      <c r="A1197" s="70">
        <v>43635</v>
      </c>
      <c r="B1197">
        <v>267.02499389650001</v>
      </c>
      <c r="C1197">
        <v>113.5983963013</v>
      </c>
      <c r="D1197">
        <v>47.5810317993</v>
      </c>
      <c r="E1197">
        <v>3.8050916195000002</v>
      </c>
      <c r="F1197">
        <v>24.4196777344</v>
      </c>
      <c r="G1197">
        <v>127.88999938960001</v>
      </c>
      <c r="H1197" t="s">
        <v>2625</v>
      </c>
      <c r="I1197">
        <v>2.2548008999999998E-3</v>
      </c>
      <c r="J1197">
        <v>1.4345152E-3</v>
      </c>
      <c r="K1197">
        <v>-2.9268245999999999E-3</v>
      </c>
      <c r="L1197">
        <v>1.5684884E-3</v>
      </c>
      <c r="M1197">
        <v>9.6061364999999992E-3</v>
      </c>
      <c r="N1197">
        <v>6.0389707999999997E-3</v>
      </c>
      <c r="O1197" t="s">
        <v>2626</v>
      </c>
    </row>
    <row r="1198" spans="1:15" x14ac:dyDescent="0.3">
      <c r="A1198" s="70">
        <v>43636</v>
      </c>
      <c r="B1198">
        <v>269.57626342769998</v>
      </c>
      <c r="C1198">
        <v>113.89837646479999</v>
      </c>
      <c r="D1198">
        <v>47.9633750916</v>
      </c>
      <c r="E1198">
        <v>3.8294446467999999</v>
      </c>
      <c r="F1198">
        <v>24.5441894531</v>
      </c>
      <c r="G1198">
        <v>131.11000061039999</v>
      </c>
      <c r="H1198" t="s">
        <v>2627</v>
      </c>
      <c r="I1198">
        <v>9.5090673999999997E-3</v>
      </c>
      <c r="J1198">
        <v>2.6372271999999999E-3</v>
      </c>
      <c r="K1198">
        <v>8.0035104999999999E-3</v>
      </c>
      <c r="L1198">
        <v>6.3797220999999996E-3</v>
      </c>
      <c r="M1198">
        <v>5.0858722999999996E-3</v>
      </c>
      <c r="N1198">
        <v>2.4866155500000001E-2</v>
      </c>
      <c r="O1198" t="s">
        <v>2628</v>
      </c>
    </row>
    <row r="1199" spans="1:15" x14ac:dyDescent="0.3">
      <c r="A1199" s="70">
        <v>43637</v>
      </c>
      <c r="B1199">
        <v>269.18435668950002</v>
      </c>
      <c r="C1199">
        <v>112.6470031738</v>
      </c>
      <c r="D1199">
        <v>47.799854278600002</v>
      </c>
      <c r="E1199">
        <v>3.7712948322000002</v>
      </c>
      <c r="F1199">
        <v>24.707603454600001</v>
      </c>
      <c r="G1199">
        <v>131.97999572750001</v>
      </c>
      <c r="H1199" t="s">
        <v>2629</v>
      </c>
      <c r="I1199">
        <v>-1.4548458E-3</v>
      </c>
      <c r="J1199">
        <v>-1.1047552800000001E-2</v>
      </c>
      <c r="K1199">
        <v>-3.4151098000000002E-3</v>
      </c>
      <c r="L1199">
        <v>-1.53013925E-2</v>
      </c>
      <c r="M1199">
        <v>6.6358844E-3</v>
      </c>
      <c r="N1199">
        <v>6.6136933999999996E-3</v>
      </c>
      <c r="O1199" t="s">
        <v>2630</v>
      </c>
    </row>
    <row r="1200" spans="1:15" x14ac:dyDescent="0.3">
      <c r="A1200" s="70">
        <v>43640</v>
      </c>
      <c r="B1200">
        <v>268.85479736330001</v>
      </c>
      <c r="C1200">
        <v>113.4869766235</v>
      </c>
      <c r="D1200">
        <v>47.751762390099998</v>
      </c>
      <c r="E1200">
        <v>3.7936601638999998</v>
      </c>
      <c r="F1200">
        <v>24.575315475499998</v>
      </c>
      <c r="G1200">
        <v>133.9400024414</v>
      </c>
      <c r="H1200" t="s">
        <v>2631</v>
      </c>
      <c r="I1200">
        <v>-1.2250385999999999E-3</v>
      </c>
      <c r="J1200">
        <v>7.4290234E-3</v>
      </c>
      <c r="K1200">
        <v>-1.0066160000000001E-3</v>
      </c>
      <c r="L1200">
        <v>5.9128962E-3</v>
      </c>
      <c r="M1200">
        <v>-5.3685251999999999E-3</v>
      </c>
      <c r="N1200">
        <v>1.47415931E-2</v>
      </c>
      <c r="O1200" t="s">
        <v>2632</v>
      </c>
    </row>
    <row r="1201" spans="1:15" x14ac:dyDescent="0.3">
      <c r="A1201" s="70">
        <v>43641</v>
      </c>
      <c r="B1201">
        <v>266.21795654300001</v>
      </c>
      <c r="C1201">
        <v>113.8384017944</v>
      </c>
      <c r="D1201">
        <v>47.027954101600002</v>
      </c>
      <c r="E1201">
        <v>3.7643368243999999</v>
      </c>
      <c r="F1201">
        <v>24.450799942</v>
      </c>
      <c r="G1201">
        <v>134.19999694820001</v>
      </c>
      <c r="H1201" t="s">
        <v>2633</v>
      </c>
      <c r="I1201">
        <v>-9.8560882999999995E-3</v>
      </c>
      <c r="J1201">
        <v>3.0918276999999999E-3</v>
      </c>
      <c r="K1201">
        <v>-1.52737819E-2</v>
      </c>
      <c r="L1201">
        <v>-7.7595920000000001E-3</v>
      </c>
      <c r="M1201">
        <v>-5.0795704000000004E-3</v>
      </c>
      <c r="N1201">
        <v>1.9392451000000001E-3</v>
      </c>
      <c r="O1201" t="s">
        <v>2634</v>
      </c>
    </row>
    <row r="1202" spans="1:15" x14ac:dyDescent="0.3">
      <c r="A1202" s="70">
        <v>43642</v>
      </c>
      <c r="B1202">
        <v>265.95236206049998</v>
      </c>
      <c r="C1202">
        <v>113.1098251343</v>
      </c>
      <c r="D1202">
        <v>48.045131683299999</v>
      </c>
      <c r="E1202">
        <v>3.9576725960000001</v>
      </c>
      <c r="F1202">
        <v>24.1706562042</v>
      </c>
      <c r="G1202">
        <v>132.9700012207</v>
      </c>
      <c r="H1202" t="s">
        <v>2635</v>
      </c>
      <c r="I1202">
        <v>-9.9815600000000004E-4</v>
      </c>
      <c r="J1202">
        <v>-6.4206641E-3</v>
      </c>
      <c r="K1202">
        <v>2.13986195E-2</v>
      </c>
      <c r="L1202">
        <v>5.00844207E-2</v>
      </c>
      <c r="M1202">
        <v>-1.1523589000000001E-2</v>
      </c>
      <c r="N1202">
        <v>-9.2076537000000003E-3</v>
      </c>
      <c r="O1202" t="s">
        <v>2636</v>
      </c>
    </row>
    <row r="1203" spans="1:15" x14ac:dyDescent="0.3">
      <c r="A1203" s="70">
        <v>43643</v>
      </c>
      <c r="B1203">
        <v>266.89544677729998</v>
      </c>
      <c r="C1203">
        <v>113.9069442749</v>
      </c>
      <c r="D1203">
        <v>48.030700683600003</v>
      </c>
      <c r="E1203">
        <v>4.0563292503000001</v>
      </c>
      <c r="F1203">
        <v>24.271823883100001</v>
      </c>
      <c r="G1203">
        <v>132.8399963379</v>
      </c>
      <c r="H1203" t="s">
        <v>2637</v>
      </c>
      <c r="I1203">
        <v>3.5397939000000002E-3</v>
      </c>
      <c r="J1203">
        <v>7.0225862E-3</v>
      </c>
      <c r="K1203">
        <v>-3.0040850000000001E-4</v>
      </c>
      <c r="L1203">
        <v>2.4622314900000001E-2</v>
      </c>
      <c r="M1203">
        <v>4.1768227E-3</v>
      </c>
      <c r="N1203">
        <v>-9.7817910000000006E-4</v>
      </c>
      <c r="O1203" t="s">
        <v>2638</v>
      </c>
    </row>
    <row r="1204" spans="1:15" x14ac:dyDescent="0.3">
      <c r="A1204" s="70">
        <v>43644</v>
      </c>
      <c r="B1204">
        <v>268.26885986330001</v>
      </c>
      <c r="C1204">
        <v>113.8298034668</v>
      </c>
      <c r="D1204">
        <v>47.593048095699999</v>
      </c>
      <c r="E1204">
        <v>4.0811786652000004</v>
      </c>
      <c r="F1204">
        <v>24.131744384800001</v>
      </c>
      <c r="G1204">
        <v>133.19999694820001</v>
      </c>
      <c r="H1204" t="s">
        <v>2639</v>
      </c>
      <c r="I1204">
        <v>5.1326894999999999E-3</v>
      </c>
      <c r="J1204">
        <v>-6.77456E-4</v>
      </c>
      <c r="K1204">
        <v>-9.1537019000000001E-3</v>
      </c>
      <c r="L1204">
        <v>6.1073960999999998E-3</v>
      </c>
      <c r="M1204">
        <v>-5.7879984999999997E-3</v>
      </c>
      <c r="N1204">
        <v>2.7063663000000001E-3</v>
      </c>
      <c r="O1204" t="s">
        <v>2640</v>
      </c>
    </row>
    <row r="1205" spans="1:15" x14ac:dyDescent="0.3">
      <c r="A1205" s="70">
        <v>43647</v>
      </c>
      <c r="B1205">
        <v>270.70434570309999</v>
      </c>
      <c r="C1205">
        <v>113.56354522709999</v>
      </c>
      <c r="D1205">
        <v>48.465946197500003</v>
      </c>
      <c r="E1205">
        <v>4.1293888092</v>
      </c>
      <c r="F1205">
        <v>23.797122955300001</v>
      </c>
      <c r="G1205">
        <v>130.61999511720001</v>
      </c>
      <c r="H1205" t="s">
        <v>2641</v>
      </c>
      <c r="I1205">
        <v>9.0375639999999997E-3</v>
      </c>
      <c r="J1205">
        <v>-2.3418306999999998E-3</v>
      </c>
      <c r="K1205">
        <v>1.8174708899999999E-2</v>
      </c>
      <c r="L1205">
        <v>1.17435727E-2</v>
      </c>
      <c r="M1205">
        <v>-1.3963479000000001E-2</v>
      </c>
      <c r="N1205">
        <v>-1.9559428100000002E-2</v>
      </c>
      <c r="O1205" t="s">
        <v>2642</v>
      </c>
    </row>
    <row r="1206" spans="1:15" x14ac:dyDescent="0.3">
      <c r="A1206" s="70">
        <v>43648</v>
      </c>
      <c r="B1206">
        <v>271.40930175779999</v>
      </c>
      <c r="C1206">
        <v>114.4395065308</v>
      </c>
      <c r="D1206">
        <v>48.7496986389</v>
      </c>
      <c r="E1206">
        <v>4.0314788818</v>
      </c>
      <c r="F1206">
        <v>23.960544586200001</v>
      </c>
      <c r="G1206">
        <v>133.4100036621</v>
      </c>
      <c r="H1206" t="s">
        <v>2643</v>
      </c>
      <c r="I1206">
        <v>2.6007700000000001E-3</v>
      </c>
      <c r="J1206">
        <v>7.6838059999999996E-3</v>
      </c>
      <c r="K1206">
        <v>5.8376045999999999E-3</v>
      </c>
      <c r="L1206">
        <v>-2.3996131099999998E-2</v>
      </c>
      <c r="M1206">
        <v>6.8438127999999997E-3</v>
      </c>
      <c r="N1206">
        <v>2.1134813499999999E-2</v>
      </c>
      <c r="O1206" t="s">
        <v>2644</v>
      </c>
    </row>
    <row r="1207" spans="1:15" x14ac:dyDescent="0.3">
      <c r="A1207" s="70">
        <v>43649</v>
      </c>
      <c r="B1207">
        <v>273.5792541504</v>
      </c>
      <c r="C1207">
        <v>115.25536346440001</v>
      </c>
      <c r="D1207">
        <v>49.153690338099999</v>
      </c>
      <c r="E1207">
        <v>4.044400692</v>
      </c>
      <c r="F1207">
        <v>24.193996429399999</v>
      </c>
      <c r="G1207">
        <v>133.63000488279999</v>
      </c>
      <c r="H1207" t="s">
        <v>2645</v>
      </c>
      <c r="I1207">
        <v>7.9633372999999997E-3</v>
      </c>
      <c r="J1207">
        <v>7.1038623000000004E-3</v>
      </c>
      <c r="K1207">
        <v>8.2529113000000005E-3</v>
      </c>
      <c r="L1207">
        <v>3.2001025E-3</v>
      </c>
      <c r="M1207">
        <v>9.6960190000000002E-3</v>
      </c>
      <c r="N1207">
        <v>1.6477027E-3</v>
      </c>
      <c r="O1207" t="s">
        <v>2646</v>
      </c>
    </row>
    <row r="1208" spans="1:15" x14ac:dyDescent="0.3">
      <c r="A1208" s="70">
        <v>43651</v>
      </c>
      <c r="B1208">
        <v>273.26791381840002</v>
      </c>
      <c r="C1208">
        <v>113.7267532349</v>
      </c>
      <c r="D1208">
        <v>49.110393524199999</v>
      </c>
      <c r="E1208">
        <v>3.9817786217000002</v>
      </c>
      <c r="F1208">
        <v>24.131744384800001</v>
      </c>
      <c r="G1208">
        <v>132.13999938960001</v>
      </c>
      <c r="H1208" t="s">
        <v>2647</v>
      </c>
      <c r="I1208">
        <v>-1.1386740999999999E-3</v>
      </c>
      <c r="J1208">
        <v>-1.33515487E-2</v>
      </c>
      <c r="K1208">
        <v>-8.8123379999999999E-4</v>
      </c>
      <c r="L1208">
        <v>-1.560477E-2</v>
      </c>
      <c r="M1208">
        <v>-2.5763527999999999E-3</v>
      </c>
      <c r="N1208">
        <v>-1.12128613E-2</v>
      </c>
      <c r="O1208" t="s">
        <v>2648</v>
      </c>
    </row>
    <row r="1209" spans="1:15" x14ac:dyDescent="0.3">
      <c r="A1209" s="70">
        <v>43654</v>
      </c>
      <c r="B1209">
        <v>271.7664489746</v>
      </c>
      <c r="C1209">
        <v>113.88135528559999</v>
      </c>
      <c r="D1209">
        <v>48.0980300903</v>
      </c>
      <c r="E1209">
        <v>3.9067292213</v>
      </c>
      <c r="F1209">
        <v>24.1473178864</v>
      </c>
      <c r="G1209">
        <v>131.28999328610001</v>
      </c>
      <c r="H1209" t="s">
        <v>2649</v>
      </c>
      <c r="I1209">
        <v>-5.5096292999999999E-3</v>
      </c>
      <c r="J1209">
        <v>1.3584936000000001E-3</v>
      </c>
      <c r="K1209">
        <v>-2.0829471299999999E-2</v>
      </c>
      <c r="L1209">
        <v>-1.9028101700000001E-2</v>
      </c>
      <c r="M1209">
        <v>6.4514520000000003E-4</v>
      </c>
      <c r="N1209">
        <v>-6.4533962000000002E-3</v>
      </c>
      <c r="O1209" t="s">
        <v>2650</v>
      </c>
    </row>
    <row r="1210" spans="1:15" x14ac:dyDescent="0.3">
      <c r="A1210" s="70">
        <v>43655</v>
      </c>
      <c r="B1210">
        <v>272.1051940918</v>
      </c>
      <c r="C1210">
        <v>113.8383560181</v>
      </c>
      <c r="D1210">
        <v>48.391407012899997</v>
      </c>
      <c r="E1210">
        <v>3.9092152118999999</v>
      </c>
      <c r="F1210">
        <v>23.882724761999999</v>
      </c>
      <c r="G1210">
        <v>131.75</v>
      </c>
      <c r="H1210" t="s">
        <v>2651</v>
      </c>
      <c r="I1210">
        <v>1.2456805E-3</v>
      </c>
      <c r="J1210">
        <v>-3.7765079999999999E-4</v>
      </c>
      <c r="K1210">
        <v>6.0810350999999999E-3</v>
      </c>
      <c r="L1210">
        <v>6.3613310000000002E-4</v>
      </c>
      <c r="M1210">
        <v>-1.1017928999999999E-2</v>
      </c>
      <c r="N1210">
        <v>3.4976216E-3</v>
      </c>
      <c r="O1210" t="s">
        <v>2652</v>
      </c>
    </row>
    <row r="1211" spans="1:15" x14ac:dyDescent="0.3">
      <c r="A1211" s="70">
        <v>43656</v>
      </c>
      <c r="B1211">
        <v>273.40530395510001</v>
      </c>
      <c r="C1211">
        <v>113.2114868164</v>
      </c>
      <c r="D1211">
        <v>48.869930267299999</v>
      </c>
      <c r="E1211">
        <v>3.9775536059999999</v>
      </c>
      <c r="F1211">
        <v>23.618135452299999</v>
      </c>
      <c r="G1211">
        <v>133.83000183109999</v>
      </c>
      <c r="H1211" t="s">
        <v>2653</v>
      </c>
      <c r="I1211">
        <v>4.7665896000000001E-3</v>
      </c>
      <c r="J1211">
        <v>-5.5218782999999997E-3</v>
      </c>
      <c r="K1211">
        <v>9.8400274999999992E-3</v>
      </c>
      <c r="L1211">
        <v>1.73303177E-2</v>
      </c>
      <c r="M1211">
        <v>-1.1140516E-2</v>
      </c>
      <c r="N1211">
        <v>1.5664164099999999E-2</v>
      </c>
      <c r="O1211" t="s">
        <v>2654</v>
      </c>
    </row>
    <row r="1212" spans="1:15" x14ac:dyDescent="0.3">
      <c r="A1212" s="70">
        <v>43657</v>
      </c>
      <c r="B1212">
        <v>274.04623413090002</v>
      </c>
      <c r="C1212">
        <v>111.7000656128</v>
      </c>
      <c r="D1212">
        <v>48.514041900599999</v>
      </c>
      <c r="E1212">
        <v>4.1321229935000003</v>
      </c>
      <c r="F1212">
        <v>23.7037391663</v>
      </c>
      <c r="G1212">
        <v>132.69999694820001</v>
      </c>
      <c r="H1212" t="s">
        <v>2655</v>
      </c>
      <c r="I1212">
        <v>2.3415058000000001E-3</v>
      </c>
      <c r="J1212">
        <v>-1.3440340800000001E-2</v>
      </c>
      <c r="K1212">
        <v>-7.3090046000000002E-3</v>
      </c>
      <c r="L1212">
        <v>3.8124358400000002E-2</v>
      </c>
      <c r="M1212">
        <v>3.6179380999999998E-3</v>
      </c>
      <c r="N1212">
        <v>-8.4794330999999994E-3</v>
      </c>
      <c r="O1212" t="s">
        <v>2656</v>
      </c>
    </row>
    <row r="1213" spans="1:15" x14ac:dyDescent="0.3">
      <c r="A1213" s="70">
        <v>43658</v>
      </c>
      <c r="B1213">
        <v>275.27313232419999</v>
      </c>
      <c r="C1213">
        <v>111.8288726807</v>
      </c>
      <c r="D1213">
        <v>48.8867645264</v>
      </c>
      <c r="E1213">
        <v>4.1651730537000002</v>
      </c>
      <c r="F1213">
        <v>23.548103332499998</v>
      </c>
      <c r="G1213">
        <v>133.5299987793</v>
      </c>
      <c r="H1213" t="s">
        <v>2657</v>
      </c>
      <c r="I1213">
        <v>4.4669834E-3</v>
      </c>
      <c r="J1213">
        <v>1.1524869E-3</v>
      </c>
      <c r="K1213">
        <v>7.6534159999999997E-3</v>
      </c>
      <c r="L1213">
        <v>7.9665073999999995E-3</v>
      </c>
      <c r="M1213">
        <v>-6.5875270999999997E-3</v>
      </c>
      <c r="N1213">
        <v>6.2352442000000001E-3</v>
      </c>
      <c r="O1213" t="s">
        <v>2658</v>
      </c>
    </row>
    <row r="1214" spans="1:15" x14ac:dyDescent="0.3">
      <c r="A1214" s="70">
        <v>43661</v>
      </c>
      <c r="B1214">
        <v>275.3646850586</v>
      </c>
      <c r="C1214">
        <v>112.47296142579999</v>
      </c>
      <c r="D1214">
        <v>49.3460502625</v>
      </c>
      <c r="E1214">
        <v>4.1567254065999997</v>
      </c>
      <c r="F1214">
        <v>23.7426433563</v>
      </c>
      <c r="G1214">
        <v>133.5299987793</v>
      </c>
      <c r="H1214" t="s">
        <v>2659</v>
      </c>
      <c r="I1214">
        <v>3.3253340000000001E-4</v>
      </c>
      <c r="J1214">
        <v>5.7430694999999997E-3</v>
      </c>
      <c r="K1214">
        <v>9.3510316999999999E-3</v>
      </c>
      <c r="L1214">
        <v>-2.0302217999999999E-3</v>
      </c>
      <c r="M1214">
        <v>8.2274497999999998E-3</v>
      </c>
      <c r="N1214">
        <v>0</v>
      </c>
      <c r="O1214" t="s">
        <v>2660</v>
      </c>
    </row>
    <row r="1215" spans="1:15" x14ac:dyDescent="0.3">
      <c r="A1215" s="70">
        <v>43662</v>
      </c>
      <c r="B1215">
        <v>274.47653198239999</v>
      </c>
      <c r="C1215">
        <v>112.1380310059</v>
      </c>
      <c r="D1215">
        <v>49.175323486300002</v>
      </c>
      <c r="E1215">
        <v>4.1520023345999997</v>
      </c>
      <c r="F1215">
        <v>23.625919342</v>
      </c>
      <c r="G1215">
        <v>132.39999389650001</v>
      </c>
      <c r="H1215" t="s">
        <v>2661</v>
      </c>
      <c r="I1215">
        <v>-3.230583E-3</v>
      </c>
      <c r="J1215">
        <v>-2.9823177000000002E-3</v>
      </c>
      <c r="K1215">
        <v>-3.4657848999999998E-3</v>
      </c>
      <c r="L1215">
        <v>-1.1368942999999999E-3</v>
      </c>
      <c r="M1215">
        <v>-4.9283425000000002E-3</v>
      </c>
      <c r="N1215">
        <v>-8.4985652000000005E-3</v>
      </c>
      <c r="O1215" t="s">
        <v>2662</v>
      </c>
    </row>
    <row r="1216" spans="1:15" x14ac:dyDescent="0.3">
      <c r="A1216" s="70">
        <v>43663</v>
      </c>
      <c r="B1216">
        <v>272.60876464839998</v>
      </c>
      <c r="C1216">
        <v>113.3488616943</v>
      </c>
      <c r="D1216">
        <v>48.8987846375</v>
      </c>
      <c r="E1216">
        <v>4.2173600197000001</v>
      </c>
      <c r="F1216">
        <v>23.649265289300001</v>
      </c>
      <c r="G1216">
        <v>134.58000183109999</v>
      </c>
      <c r="H1216" t="s">
        <v>2663</v>
      </c>
      <c r="I1216">
        <v>-6.8280928000000003E-3</v>
      </c>
      <c r="J1216">
        <v>1.07398023E-2</v>
      </c>
      <c r="K1216">
        <v>-5.6394004000000003E-3</v>
      </c>
      <c r="L1216">
        <v>1.56186364E-2</v>
      </c>
      <c r="M1216">
        <v>9.8766190000000001E-4</v>
      </c>
      <c r="N1216">
        <v>1.6331234E-2</v>
      </c>
      <c r="O1216" t="s">
        <v>2664</v>
      </c>
    </row>
    <row r="1217" spans="1:15" x14ac:dyDescent="0.3">
      <c r="A1217" s="70">
        <v>43664</v>
      </c>
      <c r="B1217">
        <v>273.60668945309999</v>
      </c>
      <c r="C1217">
        <v>113.3574676514</v>
      </c>
      <c r="D1217">
        <v>49.454254150399997</v>
      </c>
      <c r="E1217">
        <v>4.2290391922000001</v>
      </c>
      <c r="F1217">
        <v>23.8905067444</v>
      </c>
      <c r="G1217">
        <v>136.47999572750001</v>
      </c>
      <c r="H1217" t="s">
        <v>2665</v>
      </c>
      <c r="I1217">
        <v>3.6539644000000001E-3</v>
      </c>
      <c r="J1217">
        <v>7.5921599999999995E-5</v>
      </c>
      <c r="K1217">
        <v>1.12955416E-2</v>
      </c>
      <c r="L1217">
        <v>2.7654813999999999E-3</v>
      </c>
      <c r="M1217">
        <v>1.01491242E-2</v>
      </c>
      <c r="N1217">
        <v>1.40192211E-2</v>
      </c>
      <c r="O1217" t="s">
        <v>2666</v>
      </c>
    </row>
    <row r="1218" spans="1:15" x14ac:dyDescent="0.3">
      <c r="A1218" s="70">
        <v>43665</v>
      </c>
      <c r="B1218">
        <v>272.08688354489999</v>
      </c>
      <c r="C1218">
        <v>113.0912322998</v>
      </c>
      <c r="D1218">
        <v>48.7160263062</v>
      </c>
      <c r="E1218">
        <v>4.1857995987000001</v>
      </c>
      <c r="F1218">
        <v>23.478061675999999</v>
      </c>
      <c r="G1218">
        <v>134.4700012207</v>
      </c>
      <c r="H1218" t="s">
        <v>2667</v>
      </c>
      <c r="I1218">
        <v>-5.5701950999999996E-3</v>
      </c>
      <c r="J1218">
        <v>-2.3513977000000001E-3</v>
      </c>
      <c r="K1218">
        <v>-1.50400255E-2</v>
      </c>
      <c r="L1218">
        <v>-1.02770772E-2</v>
      </c>
      <c r="M1218">
        <v>-1.7414733299999999E-2</v>
      </c>
      <c r="N1218">
        <v>-1.48369175E-2</v>
      </c>
      <c r="O1218" t="s">
        <v>2668</v>
      </c>
    </row>
    <row r="1219" spans="1:15" x14ac:dyDescent="0.3">
      <c r="A1219" s="70">
        <v>43668</v>
      </c>
      <c r="B1219">
        <v>272.75527954099999</v>
      </c>
      <c r="C1219">
        <v>113.30592346189999</v>
      </c>
      <c r="D1219">
        <v>49.829391479500003</v>
      </c>
      <c r="E1219">
        <v>4.2573685646000001</v>
      </c>
      <c r="F1219">
        <v>23.470285415599999</v>
      </c>
      <c r="G1219">
        <v>134.44999694820001</v>
      </c>
      <c r="H1219" t="s">
        <v>2669</v>
      </c>
      <c r="I1219">
        <v>2.4535411000000001E-3</v>
      </c>
      <c r="J1219">
        <v>1.8965894000000001E-3</v>
      </c>
      <c r="K1219">
        <v>2.25969421E-2</v>
      </c>
      <c r="L1219">
        <v>1.6953512899999999E-2</v>
      </c>
      <c r="M1219">
        <v>-3.3126880000000002E-4</v>
      </c>
      <c r="N1219">
        <v>-1.4877489999999999E-4</v>
      </c>
      <c r="O1219" t="s">
        <v>2670</v>
      </c>
    </row>
    <row r="1220" spans="1:15" x14ac:dyDescent="0.3">
      <c r="A1220" s="70">
        <v>43669</v>
      </c>
      <c r="B1220">
        <v>274.70544433589998</v>
      </c>
      <c r="C1220">
        <v>112.6876373291</v>
      </c>
      <c r="D1220">
        <v>50.218944549600003</v>
      </c>
      <c r="E1220">
        <v>4.3652186394000001</v>
      </c>
      <c r="F1220">
        <v>23.415811538700002</v>
      </c>
      <c r="G1220">
        <v>133.6900024414</v>
      </c>
      <c r="H1220" t="s">
        <v>2671</v>
      </c>
      <c r="I1220">
        <v>7.1244309E-3</v>
      </c>
      <c r="J1220">
        <v>-5.4717282000000004E-3</v>
      </c>
      <c r="K1220">
        <v>7.7873367000000004E-3</v>
      </c>
      <c r="L1220">
        <v>2.5017015699999999E-2</v>
      </c>
      <c r="M1220">
        <v>-2.3236696999999998E-3</v>
      </c>
      <c r="N1220">
        <v>-5.6686547999999998E-3</v>
      </c>
      <c r="O1220" t="s">
        <v>2672</v>
      </c>
    </row>
    <row r="1221" spans="1:15" x14ac:dyDescent="0.3">
      <c r="A1221" s="70">
        <v>43670</v>
      </c>
      <c r="B1221">
        <v>275.99642944340002</v>
      </c>
      <c r="C1221">
        <v>113.177116394</v>
      </c>
      <c r="D1221">
        <v>50.178062439000001</v>
      </c>
      <c r="E1221">
        <v>4.4397702216999999</v>
      </c>
      <c r="F1221">
        <v>23.594795227100001</v>
      </c>
      <c r="G1221">
        <v>134.36999511720001</v>
      </c>
      <c r="H1221" t="s">
        <v>2673</v>
      </c>
      <c r="I1221">
        <v>4.6885167E-3</v>
      </c>
      <c r="J1221">
        <v>4.3342737000000003E-3</v>
      </c>
      <c r="K1221">
        <v>-8.1440899999999999E-4</v>
      </c>
      <c r="L1221">
        <v>1.6934345999999999E-2</v>
      </c>
      <c r="M1221">
        <v>7.6146455000000004E-3</v>
      </c>
      <c r="N1221">
        <v>5.0734472999999997E-3</v>
      </c>
      <c r="O1221" t="s">
        <v>2674</v>
      </c>
    </row>
    <row r="1222" spans="1:15" x14ac:dyDescent="0.3">
      <c r="A1222" s="70">
        <v>43671</v>
      </c>
      <c r="B1222">
        <v>274.67794799799998</v>
      </c>
      <c r="C1222">
        <v>112.6361312866</v>
      </c>
      <c r="D1222">
        <v>49.781291961699999</v>
      </c>
      <c r="E1222">
        <v>4.3085598946000001</v>
      </c>
      <c r="F1222">
        <v>23.485845565799998</v>
      </c>
      <c r="G1222">
        <v>133.41999816890001</v>
      </c>
      <c r="H1222" t="s">
        <v>2675</v>
      </c>
      <c r="I1222">
        <v>-4.7886155999999997E-3</v>
      </c>
      <c r="J1222">
        <v>-4.7914473000000004E-3</v>
      </c>
      <c r="K1222">
        <v>-7.9386778999999998E-3</v>
      </c>
      <c r="L1222">
        <v>-2.99989061E-2</v>
      </c>
      <c r="M1222">
        <v>-4.6282231000000004E-3</v>
      </c>
      <c r="N1222">
        <v>-7.0951190000000004E-3</v>
      </c>
      <c r="O1222" t="s">
        <v>2676</v>
      </c>
    </row>
    <row r="1223" spans="1:15" x14ac:dyDescent="0.3">
      <c r="A1223" s="70">
        <v>43672</v>
      </c>
      <c r="B1223">
        <v>276.51837158199999</v>
      </c>
      <c r="C1223">
        <v>112.90234375</v>
      </c>
      <c r="D1223">
        <v>49.954433441200003</v>
      </c>
      <c r="E1223">
        <v>4.3505582808999996</v>
      </c>
      <c r="F1223">
        <v>23.594795227100001</v>
      </c>
      <c r="G1223">
        <v>133.63999938960001</v>
      </c>
      <c r="H1223" t="s">
        <v>2677</v>
      </c>
      <c r="I1223">
        <v>6.6779489000000003E-3</v>
      </c>
      <c r="J1223">
        <v>2.3606845000000002E-3</v>
      </c>
      <c r="K1223">
        <v>3.4720087000000002E-3</v>
      </c>
      <c r="L1223">
        <v>9.7004602000000002E-3</v>
      </c>
      <c r="M1223">
        <v>4.6282231000000004E-3</v>
      </c>
      <c r="N1223">
        <v>1.6475794000000001E-3</v>
      </c>
      <c r="O1223" t="s">
        <v>2678</v>
      </c>
    </row>
    <row r="1224" spans="1:15" x14ac:dyDescent="0.3">
      <c r="A1224" s="70">
        <v>43675</v>
      </c>
      <c r="B1224">
        <v>276.01483154300001</v>
      </c>
      <c r="C1224">
        <v>112.93672943120001</v>
      </c>
      <c r="D1224">
        <v>50.420936584499998</v>
      </c>
      <c r="E1224">
        <v>4.3443441391000004</v>
      </c>
      <c r="F1224">
        <v>23.392461776699999</v>
      </c>
      <c r="G1224">
        <v>134.5299987793</v>
      </c>
      <c r="H1224" t="s">
        <v>2679</v>
      </c>
      <c r="I1224">
        <v>-1.8226602999999999E-3</v>
      </c>
      <c r="J1224">
        <v>3.0451490000000001E-4</v>
      </c>
      <c r="K1224">
        <v>9.2952385000000005E-3</v>
      </c>
      <c r="L1224">
        <v>-1.4293761E-3</v>
      </c>
      <c r="M1224">
        <v>-8.6123222999999992E-3</v>
      </c>
      <c r="N1224">
        <v>6.6376005000000002E-3</v>
      </c>
      <c r="O1224" t="s">
        <v>2680</v>
      </c>
    </row>
    <row r="1225" spans="1:15" x14ac:dyDescent="0.3">
      <c r="A1225" s="70">
        <v>43676</v>
      </c>
      <c r="B1225">
        <v>275.33721923830001</v>
      </c>
      <c r="C1225">
        <v>113.2114868164</v>
      </c>
      <c r="D1225">
        <v>50.204513549799998</v>
      </c>
      <c r="E1225">
        <v>4.3600001334999998</v>
      </c>
      <c r="F1225">
        <v>23.127876281700001</v>
      </c>
      <c r="G1225">
        <v>134.97999572750001</v>
      </c>
      <c r="H1225" t="s">
        <v>2681</v>
      </c>
      <c r="I1225">
        <v>-2.4580035E-3</v>
      </c>
      <c r="J1225">
        <v>2.4298889000000001E-3</v>
      </c>
      <c r="K1225">
        <v>-4.3015631999999996E-3</v>
      </c>
      <c r="L1225">
        <v>3.5972868000000002E-3</v>
      </c>
      <c r="M1225">
        <v>-1.13751688E-2</v>
      </c>
      <c r="N1225">
        <v>3.3393742000000001E-3</v>
      </c>
      <c r="O1225" t="s">
        <v>2682</v>
      </c>
    </row>
    <row r="1226" spans="1:15" x14ac:dyDescent="0.3">
      <c r="A1226" s="70">
        <v>43677</v>
      </c>
      <c r="B1226">
        <v>272.32485961909998</v>
      </c>
      <c r="C1226">
        <v>114.12176513670001</v>
      </c>
      <c r="D1226">
        <v>51.228908538799999</v>
      </c>
      <c r="E1226">
        <v>4.1927576064999998</v>
      </c>
      <c r="F1226">
        <v>23.0578365326</v>
      </c>
      <c r="G1226">
        <v>133.21000671389999</v>
      </c>
      <c r="H1226" t="s">
        <v>2683</v>
      </c>
      <c r="I1226">
        <v>-1.10009077E-2</v>
      </c>
      <c r="J1226">
        <v>8.0083593000000002E-3</v>
      </c>
      <c r="K1226">
        <v>2.01990586E-2</v>
      </c>
      <c r="L1226">
        <v>-3.9113430599999999E-2</v>
      </c>
      <c r="M1226">
        <v>-3.032964E-3</v>
      </c>
      <c r="N1226">
        <v>-1.31997069E-2</v>
      </c>
      <c r="O1226" t="s">
        <v>2684</v>
      </c>
    </row>
    <row r="1227" spans="1:15" x14ac:dyDescent="0.3">
      <c r="A1227" s="70">
        <v>43678</v>
      </c>
      <c r="B1227">
        <v>269.95352172849999</v>
      </c>
      <c r="C1227">
        <v>116.38827514650001</v>
      </c>
      <c r="D1227">
        <v>50.120342254599997</v>
      </c>
      <c r="E1227">
        <v>4.0983257294</v>
      </c>
      <c r="F1227">
        <v>23.127876281700001</v>
      </c>
      <c r="G1227">
        <v>136.4100036621</v>
      </c>
      <c r="H1227" t="s">
        <v>2685</v>
      </c>
      <c r="I1227">
        <v>-8.7458880000000003E-3</v>
      </c>
      <c r="J1227">
        <v>1.9665807600000001E-2</v>
      </c>
      <c r="K1227">
        <v>-2.1877033899999999E-2</v>
      </c>
      <c r="L1227">
        <v>-2.2780125799999999E-2</v>
      </c>
      <c r="M1227">
        <v>3.032964E-3</v>
      </c>
      <c r="N1227">
        <v>2.3738202600000001E-2</v>
      </c>
      <c r="O1227" t="s">
        <v>2686</v>
      </c>
    </row>
    <row r="1228" spans="1:15" x14ac:dyDescent="0.3">
      <c r="A1228" s="70">
        <v>43679</v>
      </c>
      <c r="B1228">
        <v>267.9208984375</v>
      </c>
      <c r="C1228">
        <v>117.46384429930001</v>
      </c>
      <c r="D1228">
        <v>49.059906005899997</v>
      </c>
      <c r="E1228">
        <v>4.0056347846999998</v>
      </c>
      <c r="F1228">
        <v>23.081186294599998</v>
      </c>
      <c r="G1228">
        <v>135.88999938960001</v>
      </c>
      <c r="H1228" t="s">
        <v>2687</v>
      </c>
      <c r="I1228">
        <v>-7.5580205999999997E-3</v>
      </c>
      <c r="J1228">
        <v>9.1987769000000004E-3</v>
      </c>
      <c r="K1228">
        <v>-2.1384835800000002E-2</v>
      </c>
      <c r="L1228">
        <v>-2.28764656E-2</v>
      </c>
      <c r="M1228">
        <v>-2.0208158999999999E-3</v>
      </c>
      <c r="N1228">
        <v>-3.8193529000000001E-3</v>
      </c>
      <c r="O1228" t="s">
        <v>2688</v>
      </c>
    </row>
    <row r="1229" spans="1:15" x14ac:dyDescent="0.3">
      <c r="A1229" s="70">
        <v>43682</v>
      </c>
      <c r="B1229">
        <v>259.8637084961</v>
      </c>
      <c r="C1229">
        <v>119.4946517944</v>
      </c>
      <c r="D1229">
        <v>46.491722106899999</v>
      </c>
      <c r="E1229">
        <v>3.7471907138999998</v>
      </c>
      <c r="F1229">
        <v>22.552015304600001</v>
      </c>
      <c r="G1229">
        <v>137.78999328610001</v>
      </c>
      <c r="H1229" t="s">
        <v>2689</v>
      </c>
      <c r="I1229">
        <v>-3.0534486400000001E-2</v>
      </c>
      <c r="J1229">
        <v>1.71410374E-2</v>
      </c>
      <c r="K1229">
        <v>-5.37678454E-2</v>
      </c>
      <c r="L1229">
        <v>-6.6695649699999998E-2</v>
      </c>
      <c r="M1229">
        <v>-2.3193407100000001E-2</v>
      </c>
      <c r="N1229">
        <v>1.38850078E-2</v>
      </c>
      <c r="O1229" t="s">
        <v>2690</v>
      </c>
    </row>
    <row r="1230" spans="1:15" x14ac:dyDescent="0.3">
      <c r="A1230" s="70">
        <v>43683</v>
      </c>
      <c r="B1230">
        <v>263.50778198239999</v>
      </c>
      <c r="C1230">
        <v>120.4496917725</v>
      </c>
      <c r="D1230">
        <v>47.371829986599998</v>
      </c>
      <c r="E1230">
        <v>3.7859563827999998</v>
      </c>
      <c r="F1230">
        <v>23.026710510299999</v>
      </c>
      <c r="G1230">
        <v>138.9100036621</v>
      </c>
      <c r="H1230" t="s">
        <v>2691</v>
      </c>
      <c r="I1230">
        <v>1.39256052E-2</v>
      </c>
      <c r="J1230">
        <v>7.9605545999999992E-3</v>
      </c>
      <c r="K1230">
        <v>1.87534704E-2</v>
      </c>
      <c r="L1230">
        <v>1.02921158E-2</v>
      </c>
      <c r="M1230">
        <v>2.08304362E-2</v>
      </c>
      <c r="N1230">
        <v>8.0955295000000004E-3</v>
      </c>
      <c r="O1230" t="s">
        <v>2692</v>
      </c>
    </row>
    <row r="1231" spans="1:15" x14ac:dyDescent="0.3">
      <c r="A1231" s="70">
        <v>43684</v>
      </c>
      <c r="B1231">
        <v>263.66339111330001</v>
      </c>
      <c r="C1231">
        <v>120.4927902222</v>
      </c>
      <c r="D1231">
        <v>47.862365722699998</v>
      </c>
      <c r="E1231">
        <v>3.8242254256999999</v>
      </c>
      <c r="F1231">
        <v>23.190132141100001</v>
      </c>
      <c r="G1231">
        <v>141.02000427249999</v>
      </c>
      <c r="H1231" t="s">
        <v>2693</v>
      </c>
      <c r="I1231">
        <v>5.9035529999999998E-4</v>
      </c>
      <c r="J1231">
        <v>3.577489E-4</v>
      </c>
      <c r="K1231">
        <v>1.03017634E-2</v>
      </c>
      <c r="L1231">
        <v>1.00574116E-2</v>
      </c>
      <c r="M1231">
        <v>7.0719807999999997E-3</v>
      </c>
      <c r="N1231">
        <v>1.5075486799999999E-2</v>
      </c>
      <c r="O1231" t="s">
        <v>2694</v>
      </c>
    </row>
    <row r="1232" spans="1:15" x14ac:dyDescent="0.3">
      <c r="A1232" s="70">
        <v>43685</v>
      </c>
      <c r="B1232">
        <v>268.83651733400001</v>
      </c>
      <c r="C1232">
        <v>120.7508850098</v>
      </c>
      <c r="D1232">
        <v>48.918022155800003</v>
      </c>
      <c r="E1232">
        <v>3.9328227042999999</v>
      </c>
      <c r="F1232">
        <v>23.197914123499999</v>
      </c>
      <c r="G1232">
        <v>141.72999572750001</v>
      </c>
      <c r="H1232" t="s">
        <v>2695</v>
      </c>
      <c r="I1232">
        <v>1.9430196699999999E-2</v>
      </c>
      <c r="J1232">
        <v>2.1397028000000001E-3</v>
      </c>
      <c r="K1232">
        <v>2.1816368499999999E-2</v>
      </c>
      <c r="L1232">
        <v>2.80014697E-2</v>
      </c>
      <c r="M1232">
        <v>3.3551670000000003E-4</v>
      </c>
      <c r="N1232">
        <v>5.0220543999999999E-3</v>
      </c>
      <c r="O1232" t="s">
        <v>2696</v>
      </c>
    </row>
    <row r="1233" spans="1:15" x14ac:dyDescent="0.3">
      <c r="A1233" s="70">
        <v>43686</v>
      </c>
      <c r="B1233">
        <v>267.00524902339998</v>
      </c>
      <c r="C1233">
        <v>120.5099868774</v>
      </c>
      <c r="D1233">
        <v>48.514907836900001</v>
      </c>
      <c r="E1233">
        <v>3.8314328193999998</v>
      </c>
      <c r="F1233">
        <v>22.863286972000001</v>
      </c>
      <c r="G1233">
        <v>141.25999450680001</v>
      </c>
      <c r="H1233" t="s">
        <v>2697</v>
      </c>
      <c r="I1233">
        <v>-6.8351350999999996E-3</v>
      </c>
      <c r="J1233">
        <v>-1.9969936000000001E-3</v>
      </c>
      <c r="K1233">
        <v>-8.2747510000000003E-3</v>
      </c>
      <c r="L1233">
        <v>-2.61185759E-2</v>
      </c>
      <c r="M1233">
        <v>-1.4529931100000001E-2</v>
      </c>
      <c r="N1233">
        <v>-3.3216839000000001E-3</v>
      </c>
      <c r="O1233" t="s">
        <v>2698</v>
      </c>
    </row>
    <row r="1234" spans="1:15" x14ac:dyDescent="0.3">
      <c r="A1234" s="70">
        <v>43689</v>
      </c>
      <c r="B1234">
        <v>263.75491333010001</v>
      </c>
      <c r="C1234">
        <v>123.0225601196</v>
      </c>
      <c r="D1234">
        <v>48.391803741499999</v>
      </c>
      <c r="E1234">
        <v>3.7635908127</v>
      </c>
      <c r="F1234">
        <v>22.808816909800001</v>
      </c>
      <c r="G1234">
        <v>142.63000488279999</v>
      </c>
      <c r="H1234" t="s">
        <v>2699</v>
      </c>
      <c r="I1234">
        <v>-1.2248004099999999E-2</v>
      </c>
      <c r="J1234">
        <v>2.0635126E-2</v>
      </c>
      <c r="K1234">
        <v>-2.5406736E-3</v>
      </c>
      <c r="L1234">
        <v>-1.7865332500000001E-2</v>
      </c>
      <c r="M1234">
        <v>-2.3852673E-3</v>
      </c>
      <c r="N1234">
        <v>9.6517736999999996E-3</v>
      </c>
      <c r="O1234" t="s">
        <v>2700</v>
      </c>
    </row>
    <row r="1235" spans="1:15" x14ac:dyDescent="0.3">
      <c r="A1235" s="70">
        <v>43690</v>
      </c>
      <c r="B1235">
        <v>267.85675048830001</v>
      </c>
      <c r="C1235">
        <v>122.6008987427</v>
      </c>
      <c r="D1235">
        <v>50.4411277771</v>
      </c>
      <c r="E1235">
        <v>3.8779036999000001</v>
      </c>
      <c r="F1235">
        <v>23.0656242371</v>
      </c>
      <c r="G1235">
        <v>141.7799987793</v>
      </c>
      <c r="H1235" t="s">
        <v>2701</v>
      </c>
      <c r="I1235">
        <v>1.54320111E-2</v>
      </c>
      <c r="J1235">
        <v>-3.4334000000000001E-3</v>
      </c>
      <c r="K1235">
        <v>4.1476414400000002E-2</v>
      </c>
      <c r="L1235">
        <v>2.9921218999999999E-2</v>
      </c>
      <c r="M1235">
        <v>1.11962131E-2</v>
      </c>
      <c r="N1235">
        <v>-5.977347E-3</v>
      </c>
      <c r="O1235" t="s">
        <v>2702</v>
      </c>
    </row>
    <row r="1236" spans="1:15" x14ac:dyDescent="0.3">
      <c r="A1236" s="70">
        <v>43691</v>
      </c>
      <c r="B1236">
        <v>259.93701171880002</v>
      </c>
      <c r="C1236">
        <v>125.36307525629999</v>
      </c>
      <c r="D1236">
        <v>48.939746856699998</v>
      </c>
      <c r="E1236">
        <v>3.7292978764</v>
      </c>
      <c r="F1236">
        <v>22.707654952999999</v>
      </c>
      <c r="G1236">
        <v>142.75</v>
      </c>
      <c r="H1236" t="s">
        <v>2703</v>
      </c>
      <c r="I1236">
        <v>-3.0012985499999999E-2</v>
      </c>
      <c r="J1236">
        <v>2.2279775000000002E-2</v>
      </c>
      <c r="K1236">
        <v>-3.0216984200000001E-2</v>
      </c>
      <c r="L1236">
        <v>-3.9074745100000002E-2</v>
      </c>
      <c r="M1236">
        <v>-1.5641290700000001E-2</v>
      </c>
      <c r="N1236">
        <v>6.8182967000000004E-3</v>
      </c>
      <c r="O1236" t="s">
        <v>2704</v>
      </c>
    </row>
    <row r="1237" spans="1:15" x14ac:dyDescent="0.3">
      <c r="A1237" s="70">
        <v>43692</v>
      </c>
      <c r="B1237">
        <v>260.62362670900001</v>
      </c>
      <c r="C1237">
        <v>126.7570571899</v>
      </c>
      <c r="D1237">
        <v>48.695953369100003</v>
      </c>
      <c r="E1237">
        <v>3.6969926357</v>
      </c>
      <c r="F1237">
        <v>22.738779067999999</v>
      </c>
      <c r="G1237">
        <v>143.69999694820001</v>
      </c>
      <c r="H1237" t="s">
        <v>2705</v>
      </c>
      <c r="I1237">
        <v>2.6379843E-3</v>
      </c>
      <c r="J1237">
        <v>1.10581898E-2</v>
      </c>
      <c r="K1237">
        <v>-4.9939518999999998E-3</v>
      </c>
      <c r="L1237">
        <v>-8.7002910000000006E-3</v>
      </c>
      <c r="M1237">
        <v>1.3697056999999999E-3</v>
      </c>
      <c r="N1237">
        <v>6.6329233000000003E-3</v>
      </c>
      <c r="O1237" t="s">
        <v>2706</v>
      </c>
    </row>
    <row r="1238" spans="1:15" x14ac:dyDescent="0.3">
      <c r="A1238" s="70">
        <v>43693</v>
      </c>
      <c r="B1238">
        <v>264.4691772461</v>
      </c>
      <c r="C1238">
        <v>125.7416381836</v>
      </c>
      <c r="D1238">
        <v>49.844921112100003</v>
      </c>
      <c r="E1238">
        <v>3.9651272297000002</v>
      </c>
      <c r="F1238">
        <v>22.886636734</v>
      </c>
      <c r="G1238">
        <v>142.7799987793</v>
      </c>
      <c r="H1238" t="s">
        <v>2707</v>
      </c>
      <c r="I1238">
        <v>1.4647389E-2</v>
      </c>
      <c r="J1238">
        <v>-8.0430077000000003E-3</v>
      </c>
      <c r="K1238">
        <v>2.3320674199999999E-2</v>
      </c>
      <c r="L1238">
        <v>7.0018254799999999E-2</v>
      </c>
      <c r="M1238">
        <v>6.4813956000000002E-3</v>
      </c>
      <c r="N1238">
        <v>-6.4227963000000002E-3</v>
      </c>
      <c r="O1238" t="s">
        <v>2708</v>
      </c>
    </row>
    <row r="1239" spans="1:15" x14ac:dyDescent="0.3">
      <c r="A1239" s="70">
        <v>43696</v>
      </c>
      <c r="B1239">
        <v>267.65533447270002</v>
      </c>
      <c r="C1239">
        <v>123.94328308110001</v>
      </c>
      <c r="D1239">
        <v>50.774223327599998</v>
      </c>
      <c r="E1239">
        <v>4.2439494133000002</v>
      </c>
      <c r="F1239">
        <v>22.917766571000001</v>
      </c>
      <c r="G1239">
        <v>141.11000061039999</v>
      </c>
      <c r="H1239" t="s">
        <v>2709</v>
      </c>
      <c r="I1239">
        <v>1.19753751E-2</v>
      </c>
      <c r="J1239">
        <v>-1.44052448E-2</v>
      </c>
      <c r="K1239">
        <v>1.8472203199999999E-2</v>
      </c>
      <c r="L1239">
        <v>6.7956358300000005E-2</v>
      </c>
      <c r="M1239">
        <v>1.3592510999999999E-3</v>
      </c>
      <c r="N1239">
        <v>-1.1765243099999999E-2</v>
      </c>
      <c r="O1239" t="s">
        <v>2710</v>
      </c>
    </row>
    <row r="1240" spans="1:15" x14ac:dyDescent="0.3">
      <c r="A1240" s="70">
        <v>43697</v>
      </c>
      <c r="B1240">
        <v>265.60446166989999</v>
      </c>
      <c r="C1240">
        <v>125.2253494263</v>
      </c>
      <c r="D1240">
        <v>50.776653289800002</v>
      </c>
      <c r="E1240">
        <v>4.1716346740999999</v>
      </c>
      <c r="F1240">
        <v>22.987798690799998</v>
      </c>
      <c r="G1240">
        <v>142.21000671389999</v>
      </c>
      <c r="H1240" t="s">
        <v>2711</v>
      </c>
      <c r="I1240">
        <v>-7.6918715E-3</v>
      </c>
      <c r="J1240">
        <v>1.02908432E-2</v>
      </c>
      <c r="K1240">
        <v>4.7856999999999999E-5</v>
      </c>
      <c r="L1240">
        <v>-1.71863339E-2</v>
      </c>
      <c r="M1240">
        <v>3.0511408999999998E-3</v>
      </c>
      <c r="N1240">
        <v>7.7651532000000004E-3</v>
      </c>
      <c r="O1240" t="s">
        <v>2712</v>
      </c>
    </row>
    <row r="1241" spans="1:15" x14ac:dyDescent="0.3">
      <c r="A1241" s="70">
        <v>43698</v>
      </c>
      <c r="B1241">
        <v>267.76525878910002</v>
      </c>
      <c r="C1241">
        <v>124.3907165527</v>
      </c>
      <c r="D1241">
        <v>51.326988220200001</v>
      </c>
      <c r="E1241">
        <v>4.255133152</v>
      </c>
      <c r="F1241">
        <v>23.1590080261</v>
      </c>
      <c r="G1241">
        <v>141.75999450680001</v>
      </c>
      <c r="H1241" t="s">
        <v>2713</v>
      </c>
      <c r="I1241">
        <v>8.1024806999999994E-3</v>
      </c>
      <c r="J1241">
        <v>-6.6873579000000004E-3</v>
      </c>
      <c r="K1241">
        <v>1.0780032E-2</v>
      </c>
      <c r="L1241">
        <v>1.98180874E-2</v>
      </c>
      <c r="M1241">
        <v>7.4202369999999997E-3</v>
      </c>
      <c r="N1241">
        <v>-3.1694374999999999E-3</v>
      </c>
      <c r="O1241" t="s">
        <v>2714</v>
      </c>
    </row>
    <row r="1242" spans="1:15" x14ac:dyDescent="0.3">
      <c r="A1242" s="70">
        <v>43699</v>
      </c>
      <c r="B1242">
        <v>267.68283081049998</v>
      </c>
      <c r="C1242">
        <v>123.5646743774</v>
      </c>
      <c r="D1242">
        <v>51.283546447799999</v>
      </c>
      <c r="E1242">
        <v>4.2613463402000002</v>
      </c>
      <c r="F1242">
        <v>23.205696106000001</v>
      </c>
      <c r="G1242">
        <v>141.39999389650001</v>
      </c>
      <c r="H1242" t="s">
        <v>2715</v>
      </c>
      <c r="I1242">
        <v>-3.078841E-4</v>
      </c>
      <c r="J1242">
        <v>-6.6628536E-3</v>
      </c>
      <c r="K1242">
        <v>-8.4673129999999997E-4</v>
      </c>
      <c r="L1242">
        <v>1.459098E-3</v>
      </c>
      <c r="M1242">
        <v>2.0139499E-3</v>
      </c>
      <c r="N1242">
        <v>-2.5427378E-3</v>
      </c>
      <c r="O1242" t="s">
        <v>2716</v>
      </c>
    </row>
    <row r="1243" spans="1:15" x14ac:dyDescent="0.3">
      <c r="A1243" s="70">
        <v>43700</v>
      </c>
      <c r="B1243">
        <v>260.80676269529999</v>
      </c>
      <c r="C1243">
        <v>125.59540557859999</v>
      </c>
      <c r="D1243">
        <v>48.913192748999997</v>
      </c>
      <c r="E1243">
        <v>4.0366969108999999</v>
      </c>
      <c r="F1243">
        <v>22.917766571000001</v>
      </c>
      <c r="G1243">
        <v>144.16999816890001</v>
      </c>
      <c r="H1243" t="s">
        <v>2717</v>
      </c>
      <c r="I1243">
        <v>-2.6023052200000001E-2</v>
      </c>
      <c r="J1243">
        <v>1.6300975400000001E-2</v>
      </c>
      <c r="K1243">
        <v>-4.73228183E-2</v>
      </c>
      <c r="L1243">
        <v>-5.4158391399999999E-2</v>
      </c>
      <c r="M1243">
        <v>-1.2485327799999999E-2</v>
      </c>
      <c r="N1243">
        <v>1.9400435800000001E-2</v>
      </c>
      <c r="O1243" t="s">
        <v>2718</v>
      </c>
    </row>
    <row r="1244" spans="1:15" x14ac:dyDescent="0.3">
      <c r="A1244" s="70">
        <v>43703</v>
      </c>
      <c r="B1244">
        <v>263.69082641599999</v>
      </c>
      <c r="C1244">
        <v>125.0877151489</v>
      </c>
      <c r="D1244">
        <v>49.842502594000003</v>
      </c>
      <c r="E1244">
        <v>4.1114950180000003</v>
      </c>
      <c r="F1244">
        <v>22.941112518299999</v>
      </c>
      <c r="G1244">
        <v>144.1900024414</v>
      </c>
      <c r="H1244" t="s">
        <v>2719</v>
      </c>
      <c r="I1244">
        <v>1.0997544499999999E-2</v>
      </c>
      <c r="J1244">
        <v>-4.0504612000000001E-3</v>
      </c>
      <c r="K1244">
        <v>1.8820935300000001E-2</v>
      </c>
      <c r="L1244">
        <v>1.8359952499999999E-2</v>
      </c>
      <c r="M1244">
        <v>1.0181648000000001E-3</v>
      </c>
      <c r="N1244">
        <v>1.3874509999999999E-4</v>
      </c>
      <c r="O1244" t="s">
        <v>2720</v>
      </c>
    </row>
    <row r="1245" spans="1:15" x14ac:dyDescent="0.3">
      <c r="A1245" s="70">
        <v>43704</v>
      </c>
      <c r="B1245">
        <v>262.65628051760001</v>
      </c>
      <c r="C1245">
        <v>127.01513671879999</v>
      </c>
      <c r="D1245">
        <v>49.280094146700002</v>
      </c>
      <c r="E1245">
        <v>4.0207924843000002</v>
      </c>
      <c r="F1245">
        <v>22.707654952999999</v>
      </c>
      <c r="G1245">
        <v>145.57000732419999</v>
      </c>
      <c r="H1245" t="s">
        <v>2721</v>
      </c>
      <c r="I1245">
        <v>-3.9310456000000004E-3</v>
      </c>
      <c r="J1245">
        <v>1.52910537E-2</v>
      </c>
      <c r="K1245">
        <v>-1.13478561E-2</v>
      </c>
      <c r="L1245">
        <v>-2.23076951E-2</v>
      </c>
      <c r="M1245">
        <v>-1.02285172E-2</v>
      </c>
      <c r="N1245">
        <v>9.5252296000000007E-3</v>
      </c>
      <c r="O1245" t="s">
        <v>2722</v>
      </c>
    </row>
    <row r="1246" spans="1:15" x14ac:dyDescent="0.3">
      <c r="A1246" s="70">
        <v>43705</v>
      </c>
      <c r="B1246">
        <v>264.50582885739999</v>
      </c>
      <c r="C1246">
        <v>127.1786804199</v>
      </c>
      <c r="D1246">
        <v>49.610778808600003</v>
      </c>
      <c r="E1246">
        <v>4.0103454589999998</v>
      </c>
      <c r="F1246">
        <v>22.6998691559</v>
      </c>
      <c r="G1246">
        <v>145.1600036621</v>
      </c>
      <c r="H1246" t="s">
        <v>2723</v>
      </c>
      <c r="I1246">
        <v>7.0170290999999997E-3</v>
      </c>
      <c r="J1246">
        <v>1.2867639999999999E-3</v>
      </c>
      <c r="K1246">
        <v>6.6878950999999997E-3</v>
      </c>
      <c r="L1246">
        <v>-2.6016315999999999E-3</v>
      </c>
      <c r="M1246">
        <v>-3.4292980000000001E-4</v>
      </c>
      <c r="N1246">
        <v>-2.8205132999999999E-3</v>
      </c>
      <c r="O1246" t="s">
        <v>2724</v>
      </c>
    </row>
    <row r="1247" spans="1:15" x14ac:dyDescent="0.3">
      <c r="A1247" s="70">
        <v>43706</v>
      </c>
      <c r="B1247">
        <v>267.88424682620001</v>
      </c>
      <c r="C1247">
        <v>126.6968460083</v>
      </c>
      <c r="D1247">
        <v>50.450778961200001</v>
      </c>
      <c r="E1247">
        <v>4.1541223526</v>
      </c>
      <c r="F1247">
        <v>22.808816909800001</v>
      </c>
      <c r="G1247">
        <v>144.11999511720001</v>
      </c>
      <c r="H1247" t="s">
        <v>2725</v>
      </c>
      <c r="I1247">
        <v>1.26916841E-2</v>
      </c>
      <c r="J1247">
        <v>-3.7958365000000001E-3</v>
      </c>
      <c r="K1247">
        <v>1.6790062099999999E-2</v>
      </c>
      <c r="L1247">
        <v>3.5223792199999999E-2</v>
      </c>
      <c r="M1247">
        <v>4.7880073999999996E-3</v>
      </c>
      <c r="N1247">
        <v>-7.1903556E-3</v>
      </c>
      <c r="O1247" t="s">
        <v>2726</v>
      </c>
    </row>
    <row r="1248" spans="1:15" x14ac:dyDescent="0.3">
      <c r="A1248" s="70">
        <v>43707</v>
      </c>
      <c r="B1248">
        <v>267.76525878910002</v>
      </c>
      <c r="C1248">
        <v>126.7311630249</v>
      </c>
      <c r="D1248">
        <v>50.385616302499997</v>
      </c>
      <c r="E1248">
        <v>4.1668081283999996</v>
      </c>
      <c r="F1248">
        <v>22.995582580600001</v>
      </c>
      <c r="G1248">
        <v>143.75</v>
      </c>
      <c r="H1248" t="s">
        <v>2727</v>
      </c>
      <c r="I1248">
        <v>-4.4427570000000002E-4</v>
      </c>
      <c r="J1248">
        <v>2.7082259999999998E-4</v>
      </c>
      <c r="K1248">
        <v>-1.2924434E-3</v>
      </c>
      <c r="L1248">
        <v>3.0491266999999999E-3</v>
      </c>
      <c r="M1248">
        <v>8.1549680000000003E-3</v>
      </c>
      <c r="N1248">
        <v>-2.5705722999999998E-3</v>
      </c>
      <c r="O1248" t="s">
        <v>2728</v>
      </c>
    </row>
    <row r="1249" spans="1:15" x14ac:dyDescent="0.3">
      <c r="A1249" s="70">
        <v>43711</v>
      </c>
      <c r="B1249">
        <v>266.19958496089998</v>
      </c>
      <c r="C1249">
        <v>126.89502716059999</v>
      </c>
      <c r="D1249">
        <v>49.651805877699999</v>
      </c>
      <c r="E1249">
        <v>4.0837254524000004</v>
      </c>
      <c r="F1249">
        <v>23.0967521667</v>
      </c>
      <c r="G1249">
        <v>145.75</v>
      </c>
      <c r="H1249" t="s">
        <v>2729</v>
      </c>
      <c r="I1249">
        <v>-5.8643497999999999E-3</v>
      </c>
      <c r="J1249">
        <v>1.2921706E-3</v>
      </c>
      <c r="K1249">
        <v>-1.4670981499999999E-2</v>
      </c>
      <c r="L1249">
        <v>-2.0140633000000002E-2</v>
      </c>
      <c r="M1249">
        <v>4.3898729999999999E-3</v>
      </c>
      <c r="N1249">
        <v>1.38171456E-2</v>
      </c>
      <c r="O1249" t="s">
        <v>2730</v>
      </c>
    </row>
    <row r="1250" spans="1:15" x14ac:dyDescent="0.3">
      <c r="A1250" s="70">
        <v>43712</v>
      </c>
      <c r="B1250">
        <v>269.22100830080001</v>
      </c>
      <c r="C1250">
        <v>127.084602356</v>
      </c>
      <c r="D1250">
        <v>50.494232177699999</v>
      </c>
      <c r="E1250">
        <v>4.1979017258000004</v>
      </c>
      <c r="F1250">
        <v>23.104530334500001</v>
      </c>
      <c r="G1250">
        <v>146.6600036621</v>
      </c>
      <c r="H1250" t="s">
        <v>2731</v>
      </c>
      <c r="I1250">
        <v>1.12862876E-2</v>
      </c>
      <c r="J1250">
        <v>1.4928381000000001E-3</v>
      </c>
      <c r="K1250">
        <v>1.68243535E-2</v>
      </c>
      <c r="L1250">
        <v>2.7575138499999999E-2</v>
      </c>
      <c r="M1250">
        <v>3.3670789999999998E-4</v>
      </c>
      <c r="N1250">
        <v>6.2241824000000001E-3</v>
      </c>
      <c r="O1250" t="s">
        <v>2732</v>
      </c>
    </row>
    <row r="1251" spans="1:15" x14ac:dyDescent="0.3">
      <c r="A1251" s="70">
        <v>43713</v>
      </c>
      <c r="B1251">
        <v>272.68197631840002</v>
      </c>
      <c r="C1251">
        <v>124.78308868409999</v>
      </c>
      <c r="D1251">
        <v>51.481475830100003</v>
      </c>
      <c r="E1251">
        <v>4.4710307121000001</v>
      </c>
      <c r="F1251">
        <v>23.4313755035</v>
      </c>
      <c r="G1251">
        <v>143.13999938960001</v>
      </c>
      <c r="H1251" t="s">
        <v>2733</v>
      </c>
      <c r="I1251">
        <v>1.2773559699999999E-2</v>
      </c>
      <c r="J1251">
        <v>-1.8276085500000001E-2</v>
      </c>
      <c r="K1251">
        <v>1.93629349E-2</v>
      </c>
      <c r="L1251">
        <v>6.3034155100000003E-2</v>
      </c>
      <c r="M1251">
        <v>1.40472411E-2</v>
      </c>
      <c r="N1251">
        <v>-2.4293839599999999E-2</v>
      </c>
      <c r="O1251" t="s">
        <v>2734</v>
      </c>
    </row>
    <row r="1252" spans="1:15" x14ac:dyDescent="0.3">
      <c r="A1252" s="70">
        <v>43714</v>
      </c>
      <c r="B1252">
        <v>272.89260864260001</v>
      </c>
      <c r="C1252">
        <v>125.6709060669</v>
      </c>
      <c r="D1252">
        <v>51.476654052699999</v>
      </c>
      <c r="E1252">
        <v>4.4439172745000004</v>
      </c>
      <c r="F1252">
        <v>23.182355880700001</v>
      </c>
      <c r="G1252">
        <v>141.91999816890001</v>
      </c>
      <c r="H1252" t="s">
        <v>2735</v>
      </c>
      <c r="I1252">
        <v>7.7214860000000005E-4</v>
      </c>
      <c r="J1252">
        <v>7.0896941000000002E-3</v>
      </c>
      <c r="K1252">
        <v>-9.3664800000000005E-5</v>
      </c>
      <c r="L1252">
        <v>-6.0827099000000003E-3</v>
      </c>
      <c r="M1252">
        <v>-1.06844908E-2</v>
      </c>
      <c r="N1252">
        <v>-8.5596623999999993E-3</v>
      </c>
      <c r="O1252" t="s">
        <v>2736</v>
      </c>
    </row>
    <row r="1253" spans="1:15" x14ac:dyDescent="0.3">
      <c r="A1253" s="70">
        <v>43717</v>
      </c>
      <c r="B1253">
        <v>273.02993774409998</v>
      </c>
      <c r="C1253">
        <v>123.4383850098</v>
      </c>
      <c r="D1253">
        <v>51.696304321299998</v>
      </c>
      <c r="E1253">
        <v>4.4899353981000001</v>
      </c>
      <c r="F1253">
        <v>23.161046981799998</v>
      </c>
      <c r="G1253">
        <v>141.38999938960001</v>
      </c>
      <c r="H1253" t="s">
        <v>2737</v>
      </c>
      <c r="I1253">
        <v>5.0310839999999997E-4</v>
      </c>
      <c r="J1253">
        <v>-1.7924508700000001E-2</v>
      </c>
      <c r="K1253">
        <v>4.2579102999999998E-3</v>
      </c>
      <c r="L1253">
        <v>1.0302057200000001E-2</v>
      </c>
      <c r="M1253">
        <v>-9.1960879999999998E-4</v>
      </c>
      <c r="N1253">
        <v>-3.7414803999999999E-3</v>
      </c>
      <c r="O1253" t="s">
        <v>2738</v>
      </c>
    </row>
    <row r="1254" spans="1:15" x14ac:dyDescent="0.3">
      <c r="A1254" s="70">
        <v>43718</v>
      </c>
      <c r="B1254">
        <v>272.9658203125</v>
      </c>
      <c r="C1254">
        <v>121.274772644</v>
      </c>
      <c r="D1254">
        <v>52.306983947799999</v>
      </c>
      <c r="E1254">
        <v>4.5566005706999997</v>
      </c>
      <c r="F1254">
        <v>23.673980712900001</v>
      </c>
      <c r="G1254">
        <v>140.17999267580001</v>
      </c>
      <c r="H1254" t="s">
        <v>2739</v>
      </c>
      <c r="I1254">
        <v>-2.3486420000000001E-4</v>
      </c>
      <c r="J1254">
        <v>-1.7683305400000002E-2</v>
      </c>
      <c r="K1254">
        <v>1.17436026E-2</v>
      </c>
      <c r="L1254">
        <v>1.47385429E-2</v>
      </c>
      <c r="M1254">
        <v>2.1904726699999998E-2</v>
      </c>
      <c r="N1254">
        <v>-8.5947664999999999E-3</v>
      </c>
      <c r="O1254" t="s">
        <v>2740</v>
      </c>
    </row>
    <row r="1255" spans="1:15" x14ac:dyDescent="0.3">
      <c r="A1255" s="70">
        <v>43719</v>
      </c>
      <c r="B1255">
        <v>274.90692138669999</v>
      </c>
      <c r="C1255">
        <v>121.05927276609999</v>
      </c>
      <c r="D1255">
        <v>53.970092773399998</v>
      </c>
      <c r="E1255">
        <v>4.5852060318000003</v>
      </c>
      <c r="F1255">
        <v>24.265829086299998</v>
      </c>
      <c r="G1255">
        <v>141.0299987793</v>
      </c>
      <c r="H1255" t="s">
        <v>2741</v>
      </c>
      <c r="I1255">
        <v>7.0859857000000002E-3</v>
      </c>
      <c r="J1255">
        <v>-1.7785361999999999E-3</v>
      </c>
      <c r="K1255">
        <v>3.1300157199999998E-2</v>
      </c>
      <c r="L1255">
        <v>6.2581840999999996E-3</v>
      </c>
      <c r="M1255">
        <v>2.4692565400000002E-2</v>
      </c>
      <c r="N1255">
        <v>6.0453662E-3</v>
      </c>
      <c r="O1255" t="s">
        <v>2742</v>
      </c>
    </row>
    <row r="1256" spans="1:15" x14ac:dyDescent="0.3">
      <c r="A1256" s="70">
        <v>43720</v>
      </c>
      <c r="B1256">
        <v>275.85903930659998</v>
      </c>
      <c r="C1256">
        <v>120.2662811279</v>
      </c>
      <c r="D1256">
        <v>53.849414825399997</v>
      </c>
      <c r="E1256">
        <v>4.5837140083000003</v>
      </c>
      <c r="F1256">
        <v>24.368421554600001</v>
      </c>
      <c r="G1256">
        <v>141.32000732419999</v>
      </c>
      <c r="H1256" t="s">
        <v>2743</v>
      </c>
      <c r="I1256">
        <v>3.4574354000000002E-3</v>
      </c>
      <c r="J1256">
        <v>-6.5719893999999996E-3</v>
      </c>
      <c r="K1256">
        <v>-2.2385187999999999E-3</v>
      </c>
      <c r="L1256">
        <v>-3.2545239999999997E-4</v>
      </c>
      <c r="M1256">
        <v>4.2189452999999997E-3</v>
      </c>
      <c r="N1256">
        <v>2.0542492999999998E-3</v>
      </c>
      <c r="O1256" t="s">
        <v>2744</v>
      </c>
    </row>
    <row r="1257" spans="1:15" x14ac:dyDescent="0.3">
      <c r="A1257" s="70">
        <v>43721</v>
      </c>
      <c r="B1257">
        <v>275.67596435550001</v>
      </c>
      <c r="C1257">
        <v>117.6974639893</v>
      </c>
      <c r="D1257">
        <v>52.801822662399999</v>
      </c>
      <c r="E1257">
        <v>4.5257549285999996</v>
      </c>
      <c r="F1257">
        <v>24.368421554600001</v>
      </c>
      <c r="G1257">
        <v>140.14999389650001</v>
      </c>
      <c r="H1257" t="s">
        <v>2745</v>
      </c>
      <c r="I1257">
        <v>-6.6387429999999995E-4</v>
      </c>
      <c r="J1257">
        <v>-2.15908262E-2</v>
      </c>
      <c r="K1257">
        <v>-1.9645826599999999E-2</v>
      </c>
      <c r="L1257">
        <v>-1.27251901E-2</v>
      </c>
      <c r="M1257">
        <v>0</v>
      </c>
      <c r="N1257">
        <v>-8.3136402999999994E-3</v>
      </c>
      <c r="O1257" t="s">
        <v>2746</v>
      </c>
    </row>
    <row r="1258" spans="1:15" x14ac:dyDescent="0.3">
      <c r="A1258" s="70">
        <v>43724</v>
      </c>
      <c r="B1258">
        <v>274.82446289059999</v>
      </c>
      <c r="C1258">
        <v>119.1973571777</v>
      </c>
      <c r="D1258">
        <v>53.0794029236</v>
      </c>
      <c r="E1258">
        <v>4.4827213287000003</v>
      </c>
      <c r="F1258">
        <v>24.565702438399999</v>
      </c>
      <c r="G1258">
        <v>141.32000732419999</v>
      </c>
      <c r="H1258" t="s">
        <v>2747</v>
      </c>
      <c r="I1258">
        <v>-3.0935567000000001E-3</v>
      </c>
      <c r="J1258">
        <v>1.2663115399999999E-2</v>
      </c>
      <c r="K1258">
        <v>5.2432505999999999E-3</v>
      </c>
      <c r="L1258">
        <v>-9.5540968E-3</v>
      </c>
      <c r="M1258">
        <v>8.0631647999999997E-3</v>
      </c>
      <c r="N1258">
        <v>8.3136402999999994E-3</v>
      </c>
      <c r="O1258" t="s">
        <v>2748</v>
      </c>
    </row>
    <row r="1259" spans="1:15" x14ac:dyDescent="0.3">
      <c r="A1259" s="70">
        <v>43725</v>
      </c>
      <c r="B1259">
        <v>275.52038574220001</v>
      </c>
      <c r="C1259">
        <v>119.8438568115</v>
      </c>
      <c r="D1259">
        <v>53.272514343300003</v>
      </c>
      <c r="E1259">
        <v>4.5041136742000001</v>
      </c>
      <c r="F1259">
        <v>24.5578117371</v>
      </c>
      <c r="G1259">
        <v>141.60000610349999</v>
      </c>
      <c r="H1259" t="s">
        <v>2749</v>
      </c>
      <c r="I1259">
        <v>2.5290441999999999E-3</v>
      </c>
      <c r="J1259">
        <v>5.4091191999999996E-3</v>
      </c>
      <c r="K1259">
        <v>3.6315589999999999E-3</v>
      </c>
      <c r="L1259">
        <v>4.7608275000000002E-3</v>
      </c>
      <c r="M1259">
        <v>-3.212596E-4</v>
      </c>
      <c r="N1259">
        <v>1.9793499999999999E-3</v>
      </c>
      <c r="O1259" t="s">
        <v>2750</v>
      </c>
    </row>
    <row r="1260" spans="1:15" x14ac:dyDescent="0.3">
      <c r="A1260" s="70">
        <v>43726</v>
      </c>
      <c r="B1260">
        <v>275.68518066410002</v>
      </c>
      <c r="C1260">
        <v>120.3524093628</v>
      </c>
      <c r="D1260">
        <v>53.772163391100001</v>
      </c>
      <c r="E1260">
        <v>4.4769992827999996</v>
      </c>
      <c r="F1260">
        <v>24.636724472000001</v>
      </c>
      <c r="G1260">
        <v>140.71000671389999</v>
      </c>
      <c r="H1260" t="s">
        <v>2751</v>
      </c>
      <c r="I1260">
        <v>5.9794359999999996E-4</v>
      </c>
      <c r="J1260">
        <v>4.2344814000000001E-3</v>
      </c>
      <c r="K1260">
        <v>9.3354044000000004E-3</v>
      </c>
      <c r="L1260">
        <v>-6.0381098999999997E-3</v>
      </c>
      <c r="M1260">
        <v>3.2081938000000001E-3</v>
      </c>
      <c r="N1260">
        <v>-6.3051417999999996E-3</v>
      </c>
      <c r="O1260" t="s">
        <v>2752</v>
      </c>
    </row>
    <row r="1261" spans="1:15" x14ac:dyDescent="0.3">
      <c r="A1261" s="70">
        <v>43727</v>
      </c>
      <c r="B1261">
        <v>275.66674804690001</v>
      </c>
      <c r="C1261">
        <v>120.71444702150001</v>
      </c>
      <c r="D1261">
        <v>53.335266113300001</v>
      </c>
      <c r="E1261">
        <v>4.4013805388999998</v>
      </c>
      <c r="F1261">
        <v>24.889247894299999</v>
      </c>
      <c r="G1261">
        <v>141.2799987793</v>
      </c>
      <c r="H1261" t="s">
        <v>2753</v>
      </c>
      <c r="I1261">
        <v>-6.6863299999999994E-5</v>
      </c>
      <c r="J1261">
        <v>3.0036309000000001E-3</v>
      </c>
      <c r="K1261">
        <v>-8.1581585999999998E-3</v>
      </c>
      <c r="L1261">
        <v>-1.7034768499999998E-2</v>
      </c>
      <c r="M1261">
        <v>1.0197704300000001E-2</v>
      </c>
      <c r="N1261">
        <v>4.0426456999999999E-3</v>
      </c>
      <c r="O1261" t="s">
        <v>2754</v>
      </c>
    </row>
    <row r="1262" spans="1:15" x14ac:dyDescent="0.3">
      <c r="A1262" s="70">
        <v>43728</v>
      </c>
      <c r="B1262">
        <v>274.36428833010001</v>
      </c>
      <c r="C1262">
        <v>122.3091888428</v>
      </c>
      <c r="D1262">
        <v>52.555610656699997</v>
      </c>
      <c r="E1262">
        <v>4.2956609726000003</v>
      </c>
      <c r="F1262">
        <v>24.999727249100001</v>
      </c>
      <c r="G1262">
        <v>142.94999694820001</v>
      </c>
      <c r="H1262" t="s">
        <v>2755</v>
      </c>
      <c r="I1262">
        <v>-4.7359587999999996E-3</v>
      </c>
      <c r="J1262">
        <v>1.3124358900000001E-2</v>
      </c>
      <c r="K1262">
        <v>-1.4725905900000001E-2</v>
      </c>
      <c r="L1262">
        <v>-2.4312813499999999E-2</v>
      </c>
      <c r="M1262">
        <v>4.429016E-3</v>
      </c>
      <c r="N1262">
        <v>1.17511692E-2</v>
      </c>
      <c r="O1262" t="s">
        <v>2756</v>
      </c>
    </row>
    <row r="1263" spans="1:15" x14ac:dyDescent="0.3">
      <c r="A1263" s="70">
        <v>43731</v>
      </c>
      <c r="B1263">
        <v>274.2999572754</v>
      </c>
      <c r="C1263">
        <v>122.2833328247</v>
      </c>
      <c r="D1263">
        <v>52.794578552200001</v>
      </c>
      <c r="E1263">
        <v>4.3491420745999996</v>
      </c>
      <c r="F1263">
        <v>24.9286994934</v>
      </c>
      <c r="G1263">
        <v>143.75</v>
      </c>
      <c r="H1263" t="s">
        <v>2757</v>
      </c>
      <c r="I1263">
        <v>-2.345006E-4</v>
      </c>
      <c r="J1263">
        <v>-2.1142120000000001E-4</v>
      </c>
      <c r="K1263">
        <v>4.5366469E-3</v>
      </c>
      <c r="L1263">
        <v>1.23731643E-2</v>
      </c>
      <c r="M1263">
        <v>-2.8451849E-3</v>
      </c>
      <c r="N1263">
        <v>5.5807822999999999E-3</v>
      </c>
      <c r="O1263" t="s">
        <v>2758</v>
      </c>
    </row>
    <row r="1264" spans="1:15" x14ac:dyDescent="0.3">
      <c r="A1264" s="70">
        <v>43732</v>
      </c>
      <c r="B1264">
        <v>272.14758300779999</v>
      </c>
      <c r="C1264">
        <v>123.7573394775</v>
      </c>
      <c r="D1264">
        <v>52.543537139900003</v>
      </c>
      <c r="E1264">
        <v>4.2916803359999998</v>
      </c>
      <c r="F1264">
        <v>24.920808792100001</v>
      </c>
      <c r="G1264">
        <v>144.50999450680001</v>
      </c>
      <c r="H1264" t="s">
        <v>2759</v>
      </c>
      <c r="I1264">
        <v>-7.8777384000000006E-3</v>
      </c>
      <c r="J1264">
        <v>1.1981956300000001E-2</v>
      </c>
      <c r="K1264">
        <v>-4.7664016999999998E-3</v>
      </c>
      <c r="L1264">
        <v>-1.33002585E-2</v>
      </c>
      <c r="M1264">
        <v>-3.1658089999999999E-4</v>
      </c>
      <c r="N1264">
        <v>5.2729915999999996E-3</v>
      </c>
      <c r="O1264" t="s">
        <v>2760</v>
      </c>
    </row>
    <row r="1265" spans="1:15" x14ac:dyDescent="0.3">
      <c r="A1265" s="70">
        <v>43733</v>
      </c>
      <c r="B1265">
        <v>273.75729370120001</v>
      </c>
      <c r="C1265">
        <v>121.9471282959</v>
      </c>
      <c r="D1265">
        <v>53.352169036900001</v>
      </c>
      <c r="E1265">
        <v>4.4334692955000001</v>
      </c>
      <c r="F1265">
        <v>24.581483840899999</v>
      </c>
      <c r="G1265">
        <v>141.83000183109999</v>
      </c>
      <c r="H1265" t="s">
        <v>2761</v>
      </c>
      <c r="I1265">
        <v>5.8974207000000002E-3</v>
      </c>
      <c r="J1265">
        <v>-1.47351324E-2</v>
      </c>
      <c r="K1265">
        <v>1.52725289E-2</v>
      </c>
      <c r="L1265">
        <v>3.25040713E-2</v>
      </c>
      <c r="M1265">
        <v>-1.37096788E-2</v>
      </c>
      <c r="N1265">
        <v>-1.8719501100000001E-2</v>
      </c>
      <c r="O1265" t="s">
        <v>2762</v>
      </c>
    </row>
    <row r="1266" spans="1:15" x14ac:dyDescent="0.3">
      <c r="A1266" s="70">
        <v>43734</v>
      </c>
      <c r="B1266">
        <v>273.18698120120001</v>
      </c>
      <c r="C1266">
        <v>122.73156738279999</v>
      </c>
      <c r="D1266">
        <v>53.076988220200001</v>
      </c>
      <c r="E1266">
        <v>4.4113297461999998</v>
      </c>
      <c r="F1266">
        <v>25.023399352999999</v>
      </c>
      <c r="G1266">
        <v>141.78999328610001</v>
      </c>
      <c r="H1266" t="s">
        <v>2763</v>
      </c>
      <c r="I1266">
        <v>-2.0854508999999999E-3</v>
      </c>
      <c r="J1266">
        <v>6.4120152999999997E-3</v>
      </c>
      <c r="K1266">
        <v>-5.1711661999999997E-3</v>
      </c>
      <c r="L1266">
        <v>-5.0062405000000001E-3</v>
      </c>
      <c r="M1266">
        <v>1.78178911E-2</v>
      </c>
      <c r="N1266">
        <v>-2.8212780000000002E-4</v>
      </c>
      <c r="O1266" t="s">
        <v>2764</v>
      </c>
    </row>
    <row r="1267" spans="1:15" x14ac:dyDescent="0.3">
      <c r="A1267" s="70">
        <v>43735</v>
      </c>
      <c r="B1267">
        <v>271.71524047849999</v>
      </c>
      <c r="C1267">
        <v>123.033203125</v>
      </c>
      <c r="D1267">
        <v>52.818721771200003</v>
      </c>
      <c r="E1267">
        <v>4.2725281715000003</v>
      </c>
      <c r="F1267">
        <v>24.936592102100001</v>
      </c>
      <c r="G1267">
        <v>141.0599975586</v>
      </c>
      <c r="H1267" t="s">
        <v>2765</v>
      </c>
      <c r="I1267">
        <v>-5.4018657000000003E-3</v>
      </c>
      <c r="J1267">
        <v>2.4546715E-3</v>
      </c>
      <c r="K1267">
        <v>-4.8777606000000003E-3</v>
      </c>
      <c r="L1267">
        <v>-3.1970444100000002E-2</v>
      </c>
      <c r="M1267">
        <v>-3.4750741999999999E-3</v>
      </c>
      <c r="N1267">
        <v>-5.1617279000000004E-3</v>
      </c>
      <c r="O1267" t="s">
        <v>2766</v>
      </c>
    </row>
    <row r="1268" spans="1:15" x14ac:dyDescent="0.3">
      <c r="A1268" s="70">
        <v>43738</v>
      </c>
      <c r="B1268">
        <v>272.9754333496</v>
      </c>
      <c r="C1268">
        <v>123.3349533081</v>
      </c>
      <c r="D1268">
        <v>54.061813354500003</v>
      </c>
      <c r="E1268">
        <v>4.3299884795999999</v>
      </c>
      <c r="F1268">
        <v>24.849786758400001</v>
      </c>
      <c r="G1268">
        <v>138.86999511720001</v>
      </c>
      <c r="H1268" t="s">
        <v>2767</v>
      </c>
      <c r="I1268">
        <v>4.6271955000000003E-3</v>
      </c>
      <c r="J1268">
        <v>2.4495888000000002E-3</v>
      </c>
      <c r="K1268">
        <v>2.3262376800000002E-2</v>
      </c>
      <c r="L1268">
        <v>1.33591517E-2</v>
      </c>
      <c r="M1268">
        <v>-3.4871157000000001E-3</v>
      </c>
      <c r="N1268">
        <v>-1.56471059E-2</v>
      </c>
      <c r="O1268" t="s">
        <v>2768</v>
      </c>
    </row>
    <row r="1269" spans="1:15" x14ac:dyDescent="0.3">
      <c r="A1269" s="70">
        <v>43739</v>
      </c>
      <c r="B1269">
        <v>269.72842407230002</v>
      </c>
      <c r="C1269">
        <v>123.70621490480001</v>
      </c>
      <c r="D1269">
        <v>54.211475372300001</v>
      </c>
      <c r="E1269">
        <v>4.3282485008</v>
      </c>
      <c r="F1269">
        <v>24.707744598400001</v>
      </c>
      <c r="G1269">
        <v>139.63000488279999</v>
      </c>
      <c r="H1269" t="s">
        <v>2769</v>
      </c>
      <c r="I1269">
        <v>-1.19661874E-2</v>
      </c>
      <c r="J1269">
        <v>3.0056681E-3</v>
      </c>
      <c r="K1269">
        <v>2.7645250999999999E-3</v>
      </c>
      <c r="L1269">
        <v>-4.0192450000000002E-4</v>
      </c>
      <c r="M1269">
        <v>-5.7324304000000003E-3</v>
      </c>
      <c r="N1269">
        <v>5.4578934000000003E-3</v>
      </c>
      <c r="O1269" t="s">
        <v>2770</v>
      </c>
    </row>
    <row r="1270" spans="1:15" x14ac:dyDescent="0.3">
      <c r="A1270" s="70">
        <v>43740</v>
      </c>
      <c r="B1270">
        <v>264.96380615229998</v>
      </c>
      <c r="C1270">
        <v>124.0084609985</v>
      </c>
      <c r="D1270">
        <v>52.852508544899997</v>
      </c>
      <c r="E1270">
        <v>4.3043689727999999</v>
      </c>
      <c r="F1270">
        <v>24.131677627599998</v>
      </c>
      <c r="G1270">
        <v>141.25999450680001</v>
      </c>
      <c r="H1270" t="s">
        <v>2771</v>
      </c>
      <c r="I1270">
        <v>-1.7822379900000001E-2</v>
      </c>
      <c r="J1270">
        <v>2.4402771999999999E-3</v>
      </c>
      <c r="K1270">
        <v>-2.5387432200000001E-2</v>
      </c>
      <c r="L1270">
        <v>-5.5324097999999997E-3</v>
      </c>
      <c r="M1270">
        <v>-2.3591339199999999E-2</v>
      </c>
      <c r="N1270">
        <v>1.1606023199999999E-2</v>
      </c>
      <c r="O1270" t="s">
        <v>2772</v>
      </c>
    </row>
    <row r="1271" spans="1:15" x14ac:dyDescent="0.3">
      <c r="A1271" s="70">
        <v>43741</v>
      </c>
      <c r="B1271">
        <v>267.13458251949999</v>
      </c>
      <c r="C1271">
        <v>125.1396179199</v>
      </c>
      <c r="D1271">
        <v>53.3014793396</v>
      </c>
      <c r="E1271">
        <v>4.5100827216999999</v>
      </c>
      <c r="F1271">
        <v>24.123788833599999</v>
      </c>
      <c r="G1271">
        <v>141.89999389650001</v>
      </c>
      <c r="H1271" t="s">
        <v>2773</v>
      </c>
      <c r="I1271">
        <v>8.1593497000000004E-3</v>
      </c>
      <c r="J1271">
        <v>9.0802602000000007E-3</v>
      </c>
      <c r="K1271">
        <v>8.4589091999999998E-3</v>
      </c>
      <c r="L1271">
        <v>4.6684948099999998E-2</v>
      </c>
      <c r="M1271">
        <v>-3.2695960000000003E-4</v>
      </c>
      <c r="N1271">
        <v>4.5204160999999998E-3</v>
      </c>
      <c r="O1271" t="s">
        <v>2774</v>
      </c>
    </row>
    <row r="1272" spans="1:15" x14ac:dyDescent="0.3">
      <c r="A1272" s="70">
        <v>43742</v>
      </c>
      <c r="B1272">
        <v>270.74951171880002</v>
      </c>
      <c r="C1272">
        <v>126.0636138916</v>
      </c>
      <c r="D1272">
        <v>54.795623779300001</v>
      </c>
      <c r="E1272">
        <v>4.5265026092999996</v>
      </c>
      <c r="F1272">
        <v>24.407869339000001</v>
      </c>
      <c r="G1272">
        <v>141.89999389650001</v>
      </c>
      <c r="H1272" t="s">
        <v>2775</v>
      </c>
      <c r="I1272">
        <v>1.34414967E-2</v>
      </c>
      <c r="J1272">
        <v>7.3565944000000003E-3</v>
      </c>
      <c r="K1272">
        <v>2.7646246999999999E-2</v>
      </c>
      <c r="L1272">
        <v>3.6340952E-3</v>
      </c>
      <c r="M1272">
        <v>1.1707152E-2</v>
      </c>
      <c r="N1272">
        <v>0</v>
      </c>
      <c r="O1272" t="s">
        <v>2776</v>
      </c>
    </row>
    <row r="1273" spans="1:15" x14ac:dyDescent="0.3">
      <c r="A1273" s="70">
        <v>43745</v>
      </c>
      <c r="B1273">
        <v>269.58129882809999</v>
      </c>
      <c r="C1273">
        <v>125.018737793</v>
      </c>
      <c r="D1273">
        <v>54.807693481400001</v>
      </c>
      <c r="E1273">
        <v>4.5852060318000003</v>
      </c>
      <c r="F1273">
        <v>24.3131752014</v>
      </c>
      <c r="G1273">
        <v>140.6900024414</v>
      </c>
      <c r="H1273" t="s">
        <v>2777</v>
      </c>
      <c r="I1273">
        <v>-4.3240722000000001E-3</v>
      </c>
      <c r="J1273">
        <v>-8.3230232999999994E-3</v>
      </c>
      <c r="K1273">
        <v>2.2024340000000001E-4</v>
      </c>
      <c r="L1273">
        <v>1.28854504E-2</v>
      </c>
      <c r="M1273">
        <v>-3.8872014E-3</v>
      </c>
      <c r="N1273">
        <v>-8.5636354000000001E-3</v>
      </c>
      <c r="O1273" t="s">
        <v>2778</v>
      </c>
    </row>
    <row r="1274" spans="1:15" x14ac:dyDescent="0.3">
      <c r="A1274" s="70">
        <v>43746</v>
      </c>
      <c r="B1274">
        <v>265.39608764650001</v>
      </c>
      <c r="C1274">
        <v>125.3555755615</v>
      </c>
      <c r="D1274">
        <v>54.1656188965</v>
      </c>
      <c r="E1274">
        <v>4.4085931778000003</v>
      </c>
      <c r="F1274">
        <v>23.839696884199999</v>
      </c>
      <c r="G1274">
        <v>141.91999816890001</v>
      </c>
      <c r="H1274" t="s">
        <v>2779</v>
      </c>
      <c r="I1274">
        <v>-1.5646629799999999E-2</v>
      </c>
      <c r="J1274">
        <v>2.6906752000000001E-3</v>
      </c>
      <c r="K1274">
        <v>-1.17842066E-2</v>
      </c>
      <c r="L1274">
        <v>-3.9279409500000001E-2</v>
      </c>
      <c r="M1274">
        <v>-1.9666265200000001E-2</v>
      </c>
      <c r="N1274">
        <v>8.7045999000000002E-3</v>
      </c>
      <c r="O1274" t="s">
        <v>2780</v>
      </c>
    </row>
    <row r="1275" spans="1:15" x14ac:dyDescent="0.3">
      <c r="A1275" s="70">
        <v>43747</v>
      </c>
      <c r="B1275">
        <v>267.91638183589998</v>
      </c>
      <c r="C1275">
        <v>124.64748382569999</v>
      </c>
      <c r="D1275">
        <v>54.800437927200001</v>
      </c>
      <c r="E1275">
        <v>4.4951591492</v>
      </c>
      <c r="F1275">
        <v>23.918611526500001</v>
      </c>
      <c r="G1275">
        <v>142.05000305179999</v>
      </c>
      <c r="H1275" t="s">
        <v>2781</v>
      </c>
      <c r="I1275">
        <v>9.4515433000000003E-3</v>
      </c>
      <c r="J1275">
        <v>-5.6646797000000004E-3</v>
      </c>
      <c r="K1275">
        <v>1.16518158E-2</v>
      </c>
      <c r="L1275">
        <v>1.9445441899999999E-2</v>
      </c>
      <c r="M1275">
        <v>3.3047532999999998E-3</v>
      </c>
      <c r="N1275">
        <v>9.1562410000000001E-4</v>
      </c>
      <c r="O1275" t="s">
        <v>2782</v>
      </c>
    </row>
    <row r="1276" spans="1:15" x14ac:dyDescent="0.3">
      <c r="A1276" s="70">
        <v>43748</v>
      </c>
      <c r="B1276">
        <v>269.72842407230002</v>
      </c>
      <c r="C1276">
        <v>122.79089355470001</v>
      </c>
      <c r="D1276">
        <v>55.539066314700001</v>
      </c>
      <c r="E1276">
        <v>4.5528683662000002</v>
      </c>
      <c r="F1276">
        <v>24.115892410299999</v>
      </c>
      <c r="G1276">
        <v>140.8099975586</v>
      </c>
      <c r="H1276" t="s">
        <v>2783</v>
      </c>
      <c r="I1276">
        <v>6.7406923000000001E-3</v>
      </c>
      <c r="J1276">
        <v>-1.50067676E-2</v>
      </c>
      <c r="K1276">
        <v>1.33884854E-2</v>
      </c>
      <c r="L1276">
        <v>1.2756371400000001E-2</v>
      </c>
      <c r="M1276">
        <v>8.2141783999999992E-3</v>
      </c>
      <c r="N1276">
        <v>-8.7676831999999993E-3</v>
      </c>
      <c r="O1276" t="s">
        <v>2784</v>
      </c>
    </row>
    <row r="1277" spans="1:15" x14ac:dyDescent="0.3">
      <c r="A1277" s="70">
        <v>43749</v>
      </c>
      <c r="B1277">
        <v>272.52481079099999</v>
      </c>
      <c r="C1277">
        <v>121.2711639404</v>
      </c>
      <c r="D1277">
        <v>57.016311645499997</v>
      </c>
      <c r="E1277">
        <v>4.6264986991999999</v>
      </c>
      <c r="F1277">
        <v>24.802438735999999</v>
      </c>
      <c r="G1277">
        <v>140.0299987793</v>
      </c>
      <c r="H1277" t="s">
        <v>2785</v>
      </c>
      <c r="I1277">
        <v>1.03140427E-2</v>
      </c>
      <c r="J1277">
        <v>-1.24537937E-2</v>
      </c>
      <c r="K1277">
        <v>2.6250725400000001E-2</v>
      </c>
      <c r="L1277">
        <v>1.6042917E-2</v>
      </c>
      <c r="M1277">
        <v>2.8070925199999999E-2</v>
      </c>
      <c r="N1277">
        <v>-5.5547699000000001E-3</v>
      </c>
      <c r="O1277" t="s">
        <v>2786</v>
      </c>
    </row>
    <row r="1278" spans="1:15" x14ac:dyDescent="0.3">
      <c r="A1278" s="70">
        <v>43752</v>
      </c>
      <c r="B1278">
        <v>272.22109985349999</v>
      </c>
      <c r="C1278">
        <v>122.1519165039</v>
      </c>
      <c r="D1278">
        <v>56.934234619100003</v>
      </c>
      <c r="E1278">
        <v>4.6399307251000002</v>
      </c>
      <c r="F1278">
        <v>25.370616912799999</v>
      </c>
      <c r="G1278">
        <v>140.5899963379</v>
      </c>
      <c r="H1278" t="s">
        <v>2787</v>
      </c>
      <c r="I1278">
        <v>-1.1150554999999999E-3</v>
      </c>
      <c r="J1278">
        <v>7.2364248000000003E-3</v>
      </c>
      <c r="K1278">
        <v>-1.4405729999999999E-3</v>
      </c>
      <c r="L1278">
        <v>2.8990746E-3</v>
      </c>
      <c r="M1278">
        <v>2.2649705499999999E-2</v>
      </c>
      <c r="N1278">
        <v>3.9911503999999999E-3</v>
      </c>
      <c r="O1278" t="s">
        <v>2788</v>
      </c>
    </row>
    <row r="1279" spans="1:15" x14ac:dyDescent="0.3">
      <c r="A1279" s="70">
        <v>43753</v>
      </c>
      <c r="B1279">
        <v>274.91625976559999</v>
      </c>
      <c r="C1279">
        <v>120.6753158569</v>
      </c>
      <c r="D1279">
        <v>56.801486969000003</v>
      </c>
      <c r="E1279">
        <v>4.8847017287999996</v>
      </c>
      <c r="F1279">
        <v>25.189113616899999</v>
      </c>
      <c r="G1279">
        <v>139.61000061039999</v>
      </c>
      <c r="H1279" t="s">
        <v>2789</v>
      </c>
      <c r="I1279">
        <v>9.8519381000000007E-3</v>
      </c>
      <c r="J1279">
        <v>-1.2161888399999999E-2</v>
      </c>
      <c r="K1279">
        <v>-2.3343187E-3</v>
      </c>
      <c r="L1279">
        <v>5.1408788900000002E-2</v>
      </c>
      <c r="M1279">
        <v>-7.1797880999999999E-3</v>
      </c>
      <c r="N1279">
        <v>-6.9950016999999996E-3</v>
      </c>
      <c r="O1279" t="s">
        <v>2790</v>
      </c>
    </row>
    <row r="1280" spans="1:15" x14ac:dyDescent="0.3">
      <c r="A1280" s="70">
        <v>43754</v>
      </c>
      <c r="B1280">
        <v>274.47473144529999</v>
      </c>
      <c r="C1280">
        <v>120.82214355470001</v>
      </c>
      <c r="D1280">
        <v>56.5721702576</v>
      </c>
      <c r="E1280">
        <v>4.8309707641999999</v>
      </c>
      <c r="F1280">
        <v>25.575784683199998</v>
      </c>
      <c r="G1280">
        <v>140.4100036621</v>
      </c>
      <c r="H1280" t="s">
        <v>2791</v>
      </c>
      <c r="I1280">
        <v>-1.6073376999999999E-3</v>
      </c>
      <c r="J1280">
        <v>1.2159772999999999E-3</v>
      </c>
      <c r="K1280">
        <v>-4.0453316999999999E-3</v>
      </c>
      <c r="L1280">
        <v>-1.10607912E-2</v>
      </c>
      <c r="M1280">
        <v>1.5234091199999999E-2</v>
      </c>
      <c r="N1280">
        <v>5.7139147999999999E-3</v>
      </c>
      <c r="O1280" t="s">
        <v>2792</v>
      </c>
    </row>
    <row r="1281" spans="1:15" x14ac:dyDescent="0.3">
      <c r="A1281" s="70">
        <v>43755</v>
      </c>
      <c r="B1281">
        <v>275.28421020510001</v>
      </c>
      <c r="C1281">
        <v>120.5285110474</v>
      </c>
      <c r="D1281">
        <v>56.791820526099997</v>
      </c>
      <c r="E1281">
        <v>4.8329615593000002</v>
      </c>
      <c r="F1281">
        <v>25.323268890400001</v>
      </c>
      <c r="G1281">
        <v>140.61000061039999</v>
      </c>
      <c r="H1281" t="s">
        <v>2793</v>
      </c>
      <c r="I1281">
        <v>2.9448518999999999E-3</v>
      </c>
      <c r="J1281">
        <v>-2.4332451000000001E-3</v>
      </c>
      <c r="K1281">
        <v>3.8751378000000001E-3</v>
      </c>
      <c r="L1281">
        <v>4.1200520000000002E-4</v>
      </c>
      <c r="M1281">
        <v>-9.9223009999999997E-3</v>
      </c>
      <c r="N1281">
        <v>1.4233646999999999E-3</v>
      </c>
      <c r="O1281" t="s">
        <v>2794</v>
      </c>
    </row>
    <row r="1282" spans="1:15" x14ac:dyDescent="0.3">
      <c r="A1282" s="70">
        <v>43756</v>
      </c>
      <c r="B1282">
        <v>274.07922363279999</v>
      </c>
      <c r="C1282">
        <v>120.5285110474</v>
      </c>
      <c r="D1282">
        <v>57.064582824699997</v>
      </c>
      <c r="E1282">
        <v>4.7384371757999997</v>
      </c>
      <c r="F1282">
        <v>25.275917053200001</v>
      </c>
      <c r="G1282">
        <v>140.46000671389999</v>
      </c>
      <c r="H1282" t="s">
        <v>2795</v>
      </c>
      <c r="I1282">
        <v>-4.3868537000000003E-3</v>
      </c>
      <c r="J1282">
        <v>0</v>
      </c>
      <c r="K1282">
        <v>4.7913479000000004E-3</v>
      </c>
      <c r="L1282">
        <v>-1.9752067500000001E-2</v>
      </c>
      <c r="M1282">
        <v>-1.8716448000000001E-3</v>
      </c>
      <c r="N1282">
        <v>-1.0673064E-3</v>
      </c>
      <c r="O1282" t="s">
        <v>2796</v>
      </c>
    </row>
    <row r="1283" spans="1:15" x14ac:dyDescent="0.3">
      <c r="A1283" s="70">
        <v>43759</v>
      </c>
      <c r="B1283">
        <v>275.9372253418</v>
      </c>
      <c r="C1283">
        <v>119.62181091310001</v>
      </c>
      <c r="D1283">
        <v>58.054241180399998</v>
      </c>
      <c r="E1283">
        <v>4.8757462501999997</v>
      </c>
      <c r="F1283">
        <v>25.765182495099999</v>
      </c>
      <c r="G1283">
        <v>139.78999328610001</v>
      </c>
      <c r="H1283" t="s">
        <v>2797</v>
      </c>
      <c r="I1283">
        <v>6.7561935000000004E-3</v>
      </c>
      <c r="J1283">
        <v>-7.5511407999999999E-3</v>
      </c>
      <c r="K1283">
        <v>1.71941078E-2</v>
      </c>
      <c r="L1283">
        <v>2.8565798100000001E-2</v>
      </c>
      <c r="M1283">
        <v>1.9172017600000001E-2</v>
      </c>
      <c r="N1283">
        <v>-4.7815501000000003E-3</v>
      </c>
      <c r="O1283" t="s">
        <v>2798</v>
      </c>
    </row>
    <row r="1284" spans="1:15" x14ac:dyDescent="0.3">
      <c r="A1284" s="70">
        <v>43760</v>
      </c>
      <c r="B1284">
        <v>275.0358581543</v>
      </c>
      <c r="C1284">
        <v>120.32131195069999</v>
      </c>
      <c r="D1284">
        <v>57.921482086200001</v>
      </c>
      <c r="E1284">
        <v>4.8657956123000004</v>
      </c>
      <c r="F1284">
        <v>25.8362026215</v>
      </c>
      <c r="G1284">
        <v>140.19999694820001</v>
      </c>
      <c r="H1284" t="s">
        <v>2799</v>
      </c>
      <c r="I1284">
        <v>-3.271913E-3</v>
      </c>
      <c r="J1284">
        <v>5.8305735999999997E-3</v>
      </c>
      <c r="K1284">
        <v>-2.2894299999999999E-3</v>
      </c>
      <c r="L1284">
        <v>-2.0429293999999999E-3</v>
      </c>
      <c r="M1284">
        <v>2.7526459000000001E-3</v>
      </c>
      <c r="N1284">
        <v>2.9287044E-3</v>
      </c>
      <c r="O1284" t="s">
        <v>2800</v>
      </c>
    </row>
    <row r="1285" spans="1:15" x14ac:dyDescent="0.3">
      <c r="A1285" s="70">
        <v>43761</v>
      </c>
      <c r="B1285">
        <v>275.83599853520002</v>
      </c>
      <c r="C1285">
        <v>120.44221496580001</v>
      </c>
      <c r="D1285">
        <v>58.698730468800001</v>
      </c>
      <c r="E1285">
        <v>4.8528614043999996</v>
      </c>
      <c r="F1285">
        <v>26.183423995999998</v>
      </c>
      <c r="G1285">
        <v>140.5299987793</v>
      </c>
      <c r="H1285" t="s">
        <v>2801</v>
      </c>
      <c r="I1285">
        <v>2.9049983999999999E-3</v>
      </c>
      <c r="J1285">
        <v>1.0043300999999999E-3</v>
      </c>
      <c r="K1285">
        <v>1.33297629E-2</v>
      </c>
      <c r="L1285">
        <v>-2.6617289999999998E-3</v>
      </c>
      <c r="M1285">
        <v>1.33498279E-2</v>
      </c>
      <c r="N1285">
        <v>2.3510276000000001E-3</v>
      </c>
      <c r="O1285" t="s">
        <v>2802</v>
      </c>
    </row>
    <row r="1286" spans="1:15" x14ac:dyDescent="0.3">
      <c r="A1286" s="70">
        <v>43762</v>
      </c>
      <c r="B1286">
        <v>276.2868347168</v>
      </c>
      <c r="C1286">
        <v>120.2004394531</v>
      </c>
      <c r="D1286">
        <v>58.795280456500002</v>
      </c>
      <c r="E1286">
        <v>4.8968901634000002</v>
      </c>
      <c r="F1286">
        <v>26.143964767500002</v>
      </c>
      <c r="G1286">
        <v>141.5299987793</v>
      </c>
      <c r="H1286" t="s">
        <v>2803</v>
      </c>
      <c r="I1286">
        <v>1.6331014E-3</v>
      </c>
      <c r="J1286">
        <v>-2.009416E-3</v>
      </c>
      <c r="K1286">
        <v>1.6434882000000001E-3</v>
      </c>
      <c r="L1286">
        <v>9.0318318000000009E-3</v>
      </c>
      <c r="M1286">
        <v>-1.5081675999999999E-3</v>
      </c>
      <c r="N1286">
        <v>7.0907197000000003E-3</v>
      </c>
      <c r="O1286" t="s">
        <v>2804</v>
      </c>
    </row>
    <row r="1287" spans="1:15" x14ac:dyDescent="0.3">
      <c r="A1287" s="70">
        <v>43763</v>
      </c>
      <c r="B1287">
        <v>277.41821289059999</v>
      </c>
      <c r="C1287">
        <v>119.6132507324</v>
      </c>
      <c r="D1287">
        <v>59.519416809100001</v>
      </c>
      <c r="E1287">
        <v>5.0879282951000002</v>
      </c>
      <c r="F1287">
        <v>26.214990615800001</v>
      </c>
      <c r="G1287">
        <v>141.86000061039999</v>
      </c>
      <c r="H1287" t="s">
        <v>2805</v>
      </c>
      <c r="I1287">
        <v>4.0865791000000004E-3</v>
      </c>
      <c r="J1287">
        <v>-4.8970506999999998E-3</v>
      </c>
      <c r="K1287">
        <v>1.22410049E-2</v>
      </c>
      <c r="L1287">
        <v>3.82703899E-2</v>
      </c>
      <c r="M1287">
        <v>2.7130370000000002E-3</v>
      </c>
      <c r="N1287">
        <v>2.3289600000000001E-3</v>
      </c>
      <c r="O1287" t="s">
        <v>2806</v>
      </c>
    </row>
    <row r="1288" spans="1:15" x14ac:dyDescent="0.3">
      <c r="A1288" s="70">
        <v>43766</v>
      </c>
      <c r="B1288">
        <v>278.98181152339998</v>
      </c>
      <c r="C1288">
        <v>118.5251922607</v>
      </c>
      <c r="D1288">
        <v>60.115623474099998</v>
      </c>
      <c r="E1288">
        <v>5.1438999175999998</v>
      </c>
      <c r="F1288">
        <v>25.994029998799999</v>
      </c>
      <c r="G1288">
        <v>140.63999938960001</v>
      </c>
      <c r="H1288" t="s">
        <v>2807</v>
      </c>
      <c r="I1288">
        <v>5.6204265999999998E-3</v>
      </c>
      <c r="J1288">
        <v>-9.1380965999999994E-3</v>
      </c>
      <c r="K1288">
        <v>9.9671735000000008E-3</v>
      </c>
      <c r="L1288">
        <v>1.09407976E-2</v>
      </c>
      <c r="M1288">
        <v>-8.4645117999999995E-3</v>
      </c>
      <c r="N1288">
        <v>-8.6372305000000007E-3</v>
      </c>
      <c r="O1288" t="s">
        <v>2808</v>
      </c>
    </row>
    <row r="1289" spans="1:15" x14ac:dyDescent="0.3">
      <c r="A1289" s="70">
        <v>43767</v>
      </c>
      <c r="B1289">
        <v>278.89907836909998</v>
      </c>
      <c r="C1289">
        <v>118.6029510498</v>
      </c>
      <c r="D1289">
        <v>58.725280761699999</v>
      </c>
      <c r="E1289">
        <v>5.0476326941999998</v>
      </c>
      <c r="F1289">
        <v>26.0177078247</v>
      </c>
      <c r="G1289">
        <v>140.25</v>
      </c>
      <c r="H1289" t="s">
        <v>2809</v>
      </c>
      <c r="I1289">
        <v>-2.9659789999999999E-4</v>
      </c>
      <c r="J1289">
        <v>6.5583769999999996E-4</v>
      </c>
      <c r="K1289">
        <v>-2.3399454199999999E-2</v>
      </c>
      <c r="L1289">
        <v>-1.8892170600000001E-2</v>
      </c>
      <c r="M1289">
        <v>9.1048020000000004E-4</v>
      </c>
      <c r="N1289">
        <v>-2.7768851999999998E-3</v>
      </c>
      <c r="O1289" t="s">
        <v>2810</v>
      </c>
    </row>
    <row r="1290" spans="1:15" x14ac:dyDescent="0.3">
      <c r="A1290" s="70">
        <v>43768</v>
      </c>
      <c r="B1290">
        <v>279.75448608400001</v>
      </c>
      <c r="C1290">
        <v>120.3385848999</v>
      </c>
      <c r="D1290">
        <v>58.718040466300003</v>
      </c>
      <c r="E1290">
        <v>5.0496211052</v>
      </c>
      <c r="F1290">
        <v>26.2702274323</v>
      </c>
      <c r="G1290">
        <v>141.02000427249999</v>
      </c>
      <c r="H1290" t="s">
        <v>2811</v>
      </c>
      <c r="I1290">
        <v>3.0623930000000001E-3</v>
      </c>
      <c r="J1290">
        <v>1.4527941900000001E-2</v>
      </c>
      <c r="K1290">
        <v>-1.2329849999999999E-4</v>
      </c>
      <c r="L1290">
        <v>3.9385180000000002E-4</v>
      </c>
      <c r="M1290">
        <v>9.6588847999999998E-3</v>
      </c>
      <c r="N1290">
        <v>5.4752102000000004E-3</v>
      </c>
      <c r="O1290" t="s">
        <v>2812</v>
      </c>
    </row>
    <row r="1291" spans="1:15" x14ac:dyDescent="0.3">
      <c r="A1291" s="70">
        <v>43769</v>
      </c>
      <c r="B1291">
        <v>279.00942993159998</v>
      </c>
      <c r="C1291">
        <v>121.9620132446</v>
      </c>
      <c r="D1291">
        <v>60.045627594000003</v>
      </c>
      <c r="E1291">
        <v>5.0003709793000004</v>
      </c>
      <c r="F1291">
        <v>26.428050994900001</v>
      </c>
      <c r="G1291">
        <v>142.42999267580001</v>
      </c>
      <c r="H1291" t="s">
        <v>2813</v>
      </c>
      <c r="I1291">
        <v>-2.6668028000000001E-3</v>
      </c>
      <c r="J1291">
        <v>1.3400318899999999E-2</v>
      </c>
      <c r="K1291">
        <v>2.23577202E-2</v>
      </c>
      <c r="L1291">
        <v>-9.8011062999999992E-3</v>
      </c>
      <c r="M1291">
        <v>5.9897225999999996E-3</v>
      </c>
      <c r="N1291">
        <v>9.9488449E-3</v>
      </c>
      <c r="O1291" t="s">
        <v>2814</v>
      </c>
    </row>
    <row r="1292" spans="1:15" x14ac:dyDescent="0.3">
      <c r="A1292" s="70">
        <v>43770</v>
      </c>
      <c r="B1292">
        <v>281.5941772461</v>
      </c>
      <c r="C1292">
        <v>121.5865402222</v>
      </c>
      <c r="D1292">
        <v>61.749759674099998</v>
      </c>
      <c r="E1292">
        <v>5.0394244194000004</v>
      </c>
      <c r="F1292">
        <v>26.506963729900001</v>
      </c>
      <c r="G1292">
        <v>142.5599975586</v>
      </c>
      <c r="H1292" t="s">
        <v>2815</v>
      </c>
      <c r="I1292">
        <v>9.2213664000000001E-3</v>
      </c>
      <c r="J1292">
        <v>-3.0833549999999999E-3</v>
      </c>
      <c r="K1292">
        <v>2.7985350499999999E-2</v>
      </c>
      <c r="L1292">
        <v>7.7797674999999997E-3</v>
      </c>
      <c r="M1292">
        <v>2.9814970000000001E-3</v>
      </c>
      <c r="N1292">
        <v>9.1234710000000002E-4</v>
      </c>
      <c r="O1292" t="s">
        <v>2816</v>
      </c>
    </row>
    <row r="1293" spans="1:15" x14ac:dyDescent="0.3">
      <c r="A1293" s="70">
        <v>43773</v>
      </c>
      <c r="B1293">
        <v>282.7255859375</v>
      </c>
      <c r="C1293">
        <v>119.98626708979999</v>
      </c>
      <c r="D1293">
        <v>62.155284881599997</v>
      </c>
      <c r="E1293">
        <v>5.2361841201999999</v>
      </c>
      <c r="F1293">
        <v>26.412271499599999</v>
      </c>
      <c r="G1293">
        <v>142.14999389650001</v>
      </c>
      <c r="H1293" t="s">
        <v>2817</v>
      </c>
      <c r="I1293">
        <v>4.0098195000000001E-3</v>
      </c>
      <c r="J1293">
        <v>-1.3248979100000001E-2</v>
      </c>
      <c r="K1293">
        <v>6.5457650999999999E-3</v>
      </c>
      <c r="L1293">
        <v>3.83011386E-2</v>
      </c>
      <c r="M1293">
        <v>-3.578749E-3</v>
      </c>
      <c r="N1293">
        <v>-2.8801514000000002E-3</v>
      </c>
      <c r="O1293" t="s">
        <v>2818</v>
      </c>
    </row>
    <row r="1294" spans="1:15" x14ac:dyDescent="0.3">
      <c r="A1294" s="70">
        <v>43774</v>
      </c>
      <c r="B1294">
        <v>282.41275024409998</v>
      </c>
      <c r="C1294">
        <v>118.63683319090001</v>
      </c>
      <c r="D1294">
        <v>62.065982818599998</v>
      </c>
      <c r="E1294">
        <v>5.2140469550999997</v>
      </c>
      <c r="F1294">
        <v>26.491186142</v>
      </c>
      <c r="G1294">
        <v>139.85000610349999</v>
      </c>
      <c r="H1294" t="s">
        <v>2819</v>
      </c>
      <c r="I1294">
        <v>-1.1071119999999999E-3</v>
      </c>
      <c r="J1294">
        <v>-1.1310290400000001E-2</v>
      </c>
      <c r="K1294">
        <v>-1.4377904999999999E-3</v>
      </c>
      <c r="L1294">
        <v>-4.2366907000000002E-3</v>
      </c>
      <c r="M1294">
        <v>2.9833476000000001E-3</v>
      </c>
      <c r="N1294">
        <v>-1.6312331900000001E-2</v>
      </c>
      <c r="O1294" t="s">
        <v>2820</v>
      </c>
    </row>
    <row r="1295" spans="1:15" x14ac:dyDescent="0.3">
      <c r="A1295" s="70">
        <v>43775</v>
      </c>
      <c r="B1295">
        <v>282.47714233400001</v>
      </c>
      <c r="C1295">
        <v>119.35478973390001</v>
      </c>
      <c r="D1295">
        <v>62.092529296899997</v>
      </c>
      <c r="E1295">
        <v>5.1647949218999996</v>
      </c>
      <c r="F1295">
        <v>26.2860088348</v>
      </c>
      <c r="G1295">
        <v>140.44999694820001</v>
      </c>
      <c r="H1295" t="s">
        <v>2821</v>
      </c>
      <c r="I1295">
        <v>2.2798100000000001E-4</v>
      </c>
      <c r="J1295">
        <v>6.0334789E-3</v>
      </c>
      <c r="K1295">
        <v>4.2762239999999998E-4</v>
      </c>
      <c r="L1295">
        <v>-9.4909246000000006E-3</v>
      </c>
      <c r="M1295">
        <v>-7.7752651000000004E-3</v>
      </c>
      <c r="N1295">
        <v>4.2810684999999996E-3</v>
      </c>
      <c r="O1295" t="s">
        <v>2822</v>
      </c>
    </row>
    <row r="1296" spans="1:15" x14ac:dyDescent="0.3">
      <c r="A1296" s="70">
        <v>43776</v>
      </c>
      <c r="B1296">
        <v>283.47058105470001</v>
      </c>
      <c r="C1296">
        <v>117.19226074220001</v>
      </c>
      <c r="D1296">
        <v>62.809135437000002</v>
      </c>
      <c r="E1296">
        <v>5.1824541092</v>
      </c>
      <c r="F1296">
        <v>26.2386646271</v>
      </c>
      <c r="G1296">
        <v>138.27000427249999</v>
      </c>
      <c r="H1296" t="s">
        <v>2823</v>
      </c>
      <c r="I1296">
        <v>3.510712E-3</v>
      </c>
      <c r="J1296">
        <v>-1.8284643499999999E-2</v>
      </c>
      <c r="K1296">
        <v>1.1474851100000001E-2</v>
      </c>
      <c r="L1296">
        <v>3.4133139000000002E-3</v>
      </c>
      <c r="M1296">
        <v>-1.8027421E-3</v>
      </c>
      <c r="N1296">
        <v>-1.56432055E-2</v>
      </c>
      <c r="O1296" t="s">
        <v>2824</v>
      </c>
    </row>
    <row r="1297" spans="1:15" x14ac:dyDescent="0.3">
      <c r="A1297" s="70">
        <v>43777</v>
      </c>
      <c r="B1297">
        <v>284.1696472168</v>
      </c>
      <c r="C1297">
        <v>116.6992111206</v>
      </c>
      <c r="D1297">
        <v>62.981044769299999</v>
      </c>
      <c r="E1297">
        <v>5.1685242653000003</v>
      </c>
      <c r="F1297">
        <v>26.6095581055</v>
      </c>
      <c r="G1297">
        <v>137.38999938960001</v>
      </c>
      <c r="H1297" t="s">
        <v>2825</v>
      </c>
      <c r="I1297">
        <v>2.4630619000000002E-3</v>
      </c>
      <c r="J1297">
        <v>-4.2160610000000001E-3</v>
      </c>
      <c r="K1297">
        <v>2.7332728E-3</v>
      </c>
      <c r="L1297">
        <v>-2.6915045000000001E-3</v>
      </c>
      <c r="M1297">
        <v>1.4036406499999999E-2</v>
      </c>
      <c r="N1297">
        <v>-6.3847338000000003E-3</v>
      </c>
      <c r="O1297" t="s">
        <v>2826</v>
      </c>
    </row>
    <row r="1298" spans="1:15" x14ac:dyDescent="0.3">
      <c r="A1298" s="70">
        <v>43780</v>
      </c>
      <c r="B1298">
        <v>283.626953125</v>
      </c>
      <c r="C1298">
        <v>116.77703857420001</v>
      </c>
      <c r="D1298">
        <v>63.479785919199998</v>
      </c>
      <c r="E1298">
        <v>5.1784753799000001</v>
      </c>
      <c r="F1298">
        <v>26.5385303497</v>
      </c>
      <c r="G1298">
        <v>137.0599975586</v>
      </c>
      <c r="H1298" t="s">
        <v>2827</v>
      </c>
      <c r="I1298">
        <v>-1.9115797999999999E-3</v>
      </c>
      <c r="J1298">
        <v>6.666841E-4</v>
      </c>
      <c r="K1298">
        <v>7.8877188000000004E-3</v>
      </c>
      <c r="L1298">
        <v>1.9234789E-3</v>
      </c>
      <c r="M1298">
        <v>-2.6728261000000001E-3</v>
      </c>
      <c r="N1298">
        <v>-2.4048240999999999E-3</v>
      </c>
      <c r="O1298" t="s">
        <v>2828</v>
      </c>
    </row>
    <row r="1299" spans="1:15" x14ac:dyDescent="0.3">
      <c r="A1299" s="70">
        <v>43781</v>
      </c>
      <c r="B1299">
        <v>284.22479248050001</v>
      </c>
      <c r="C1299">
        <v>117.3133850098</v>
      </c>
      <c r="D1299">
        <v>63.421680450399997</v>
      </c>
      <c r="E1299">
        <v>5.2140469550999997</v>
      </c>
      <c r="F1299">
        <v>26.6174430847</v>
      </c>
      <c r="G1299">
        <v>137.42999267580001</v>
      </c>
      <c r="H1299" t="s">
        <v>2829</v>
      </c>
      <c r="I1299">
        <v>2.1056184999999998E-3</v>
      </c>
      <c r="J1299">
        <v>4.5823948000000003E-3</v>
      </c>
      <c r="K1299">
        <v>-9.157573E-4</v>
      </c>
      <c r="L1299">
        <v>6.8456363000000001E-3</v>
      </c>
      <c r="M1299">
        <v>2.9691035E-3</v>
      </c>
      <c r="N1299">
        <v>2.6958748999999999E-3</v>
      </c>
      <c r="O1299" t="s">
        <v>2830</v>
      </c>
    </row>
    <row r="1300" spans="1:15" x14ac:dyDescent="0.3">
      <c r="A1300" s="70">
        <v>43782</v>
      </c>
      <c r="B1300">
        <v>284.31686401370001</v>
      </c>
      <c r="C1300">
        <v>118.0745773315</v>
      </c>
      <c r="D1300">
        <v>64.029350280800003</v>
      </c>
      <c r="E1300">
        <v>5.1881756783000004</v>
      </c>
      <c r="F1300">
        <v>26.680572509800001</v>
      </c>
      <c r="G1300">
        <v>137.97999572750001</v>
      </c>
      <c r="H1300" t="s">
        <v>2831</v>
      </c>
      <c r="I1300">
        <v>3.2388669999999998E-4</v>
      </c>
      <c r="J1300">
        <v>6.4675777999999998E-3</v>
      </c>
      <c r="K1300">
        <v>9.5358104000000006E-3</v>
      </c>
      <c r="L1300">
        <v>-4.9741927000000003E-3</v>
      </c>
      <c r="M1300">
        <v>2.3689232999999999E-3</v>
      </c>
      <c r="N1300">
        <v>3.9940729000000003E-3</v>
      </c>
      <c r="O1300" t="s">
        <v>2832</v>
      </c>
    </row>
    <row r="1301" spans="1:15" x14ac:dyDescent="0.3">
      <c r="A1301" s="70">
        <v>43783</v>
      </c>
      <c r="B1301">
        <v>284.73068237299998</v>
      </c>
      <c r="C1301">
        <v>119.2942123413</v>
      </c>
      <c r="D1301">
        <v>63.586315155000001</v>
      </c>
      <c r="E1301">
        <v>5.2185235023000001</v>
      </c>
      <c r="F1301">
        <v>26.5306339264</v>
      </c>
      <c r="G1301">
        <v>138.5599975586</v>
      </c>
      <c r="H1301" t="s">
        <v>2833</v>
      </c>
      <c r="I1301">
        <v>1.4544248E-3</v>
      </c>
      <c r="J1301">
        <v>1.02763783E-2</v>
      </c>
      <c r="K1301">
        <v>-6.9432996999999998E-3</v>
      </c>
      <c r="L1301">
        <v>5.8323795999999997E-3</v>
      </c>
      <c r="M1301">
        <v>-5.6356165999999997E-3</v>
      </c>
      <c r="N1301">
        <v>4.1947110000000003E-3</v>
      </c>
      <c r="O1301" t="s">
        <v>2834</v>
      </c>
    </row>
    <row r="1302" spans="1:15" x14ac:dyDescent="0.3">
      <c r="A1302" s="70">
        <v>43784</v>
      </c>
      <c r="B1302">
        <v>286.79110717769998</v>
      </c>
      <c r="C1302">
        <v>119.1644744873</v>
      </c>
      <c r="D1302">
        <v>64.341705322300001</v>
      </c>
      <c r="E1302">
        <v>5.0792245864999996</v>
      </c>
      <c r="F1302">
        <v>26.7594890594</v>
      </c>
      <c r="G1302">
        <v>138.21000671389999</v>
      </c>
      <c r="H1302" t="s">
        <v>2835</v>
      </c>
      <c r="I1302">
        <v>7.2103417999999997E-3</v>
      </c>
      <c r="J1302">
        <v>-1.0881370999999999E-3</v>
      </c>
      <c r="K1302">
        <v>1.1809749600000001E-2</v>
      </c>
      <c r="L1302">
        <v>-2.70558984E-2</v>
      </c>
      <c r="M1302">
        <v>8.5890791000000008E-3</v>
      </c>
      <c r="N1302">
        <v>-2.5291110000000001E-3</v>
      </c>
      <c r="O1302" t="s">
        <v>2836</v>
      </c>
    </row>
    <row r="1303" spans="1:15" x14ac:dyDescent="0.3">
      <c r="A1303" s="70">
        <v>43787</v>
      </c>
      <c r="B1303">
        <v>287.0026550293</v>
      </c>
      <c r="C1303">
        <v>119.38073730470001</v>
      </c>
      <c r="D1303">
        <v>64.666091918899994</v>
      </c>
      <c r="E1303">
        <v>5.2804627419000001</v>
      </c>
      <c r="F1303">
        <v>26.554311752299999</v>
      </c>
      <c r="G1303">
        <v>138.61999511720001</v>
      </c>
      <c r="H1303" t="s">
        <v>2837</v>
      </c>
      <c r="I1303">
        <v>7.3736549999999998E-4</v>
      </c>
      <c r="J1303">
        <v>1.8131815E-3</v>
      </c>
      <c r="K1303">
        <v>5.0289562000000003E-3</v>
      </c>
      <c r="L1303">
        <v>3.8855124900000003E-2</v>
      </c>
      <c r="M1303">
        <v>-7.6970058999999997E-3</v>
      </c>
      <c r="N1303">
        <v>2.9620251000000001E-3</v>
      </c>
      <c r="O1303" t="s">
        <v>2838</v>
      </c>
    </row>
    <row r="1304" spans="1:15" x14ac:dyDescent="0.3">
      <c r="A1304" s="70">
        <v>43788</v>
      </c>
      <c r="B1304">
        <v>286.91995239260001</v>
      </c>
      <c r="C1304">
        <v>120.3755187988</v>
      </c>
      <c r="D1304">
        <v>64.469985961899994</v>
      </c>
      <c r="E1304">
        <v>5.1737484931999997</v>
      </c>
      <c r="F1304">
        <v>26.491186142</v>
      </c>
      <c r="G1304">
        <v>138.6900024414</v>
      </c>
      <c r="H1304" t="s">
        <v>2839</v>
      </c>
      <c r="I1304">
        <v>-2.882014E-4</v>
      </c>
      <c r="J1304">
        <v>8.2983211000000005E-3</v>
      </c>
      <c r="K1304">
        <v>-3.0372009000000002E-3</v>
      </c>
      <c r="L1304">
        <v>-2.0416261500000001E-2</v>
      </c>
      <c r="M1304">
        <v>-2.3800564999999999E-3</v>
      </c>
      <c r="N1304">
        <v>5.0490300000000001E-4</v>
      </c>
      <c r="O1304" t="s">
        <v>2840</v>
      </c>
    </row>
    <row r="1305" spans="1:15" x14ac:dyDescent="0.3">
      <c r="A1305" s="70">
        <v>43789</v>
      </c>
      <c r="B1305">
        <v>285.85293579099999</v>
      </c>
      <c r="C1305">
        <v>121.6211395264</v>
      </c>
      <c r="D1305">
        <v>63.7194709778</v>
      </c>
      <c r="E1305">
        <v>5.2530999184000002</v>
      </c>
      <c r="F1305">
        <v>26.656904220600001</v>
      </c>
      <c r="G1305">
        <v>138.75999450680001</v>
      </c>
      <c r="H1305" t="s">
        <v>2841</v>
      </c>
      <c r="I1305">
        <v>-3.7257973E-3</v>
      </c>
      <c r="J1305">
        <v>1.0294619200000001E-2</v>
      </c>
      <c r="K1305">
        <v>-1.17095989E-2</v>
      </c>
      <c r="L1305">
        <v>1.52208902E-2</v>
      </c>
      <c r="M1305">
        <v>6.2361079999999998E-3</v>
      </c>
      <c r="N1305">
        <v>5.0453819999999997E-4</v>
      </c>
      <c r="O1305" t="s">
        <v>2842</v>
      </c>
    </row>
    <row r="1306" spans="1:15" x14ac:dyDescent="0.3">
      <c r="A1306" s="70">
        <v>43790</v>
      </c>
      <c r="B1306">
        <v>285.39303588870001</v>
      </c>
      <c r="C1306">
        <v>120.8599243164</v>
      </c>
      <c r="D1306">
        <v>63.433792114299997</v>
      </c>
      <c r="E1306">
        <v>5.2282247543000002</v>
      </c>
      <c r="F1306">
        <v>26.5700931549</v>
      </c>
      <c r="G1306">
        <v>138</v>
      </c>
      <c r="H1306" t="s">
        <v>2843</v>
      </c>
      <c r="I1306">
        <v>-1.6101645E-3</v>
      </c>
      <c r="J1306">
        <v>-6.2785745E-3</v>
      </c>
      <c r="K1306">
        <v>-4.4934646000000002E-3</v>
      </c>
      <c r="L1306">
        <v>-4.7465776999999999E-3</v>
      </c>
      <c r="M1306">
        <v>-3.2619214999999998E-3</v>
      </c>
      <c r="N1306">
        <v>-5.4920973999999997E-3</v>
      </c>
      <c r="O1306" t="s">
        <v>2844</v>
      </c>
    </row>
    <row r="1307" spans="1:15" x14ac:dyDescent="0.3">
      <c r="A1307" s="70">
        <v>43791</v>
      </c>
      <c r="B1307">
        <v>286.02767944340002</v>
      </c>
      <c r="C1307">
        <v>121.015663147</v>
      </c>
      <c r="D1307">
        <v>63.378093719500001</v>
      </c>
      <c r="E1307">
        <v>5.2458868027000003</v>
      </c>
      <c r="F1307">
        <v>26.688468933100001</v>
      </c>
      <c r="G1307">
        <v>137.74000549319999</v>
      </c>
      <c r="H1307" t="s">
        <v>2845</v>
      </c>
      <c r="I1307">
        <v>2.2212839E-3</v>
      </c>
      <c r="J1307">
        <v>1.28776E-3</v>
      </c>
      <c r="K1307">
        <v>-8.7844129999999998E-4</v>
      </c>
      <c r="L1307">
        <v>3.3725180000000001E-3</v>
      </c>
      <c r="M1307">
        <v>4.4453312000000004E-3</v>
      </c>
      <c r="N1307">
        <v>-1.8857952000000001E-3</v>
      </c>
      <c r="O1307" t="s">
        <v>2846</v>
      </c>
    </row>
    <row r="1308" spans="1:15" x14ac:dyDescent="0.3">
      <c r="A1308" s="70">
        <v>43794</v>
      </c>
      <c r="B1308">
        <v>288.24444580080001</v>
      </c>
      <c r="C1308">
        <v>121.37028503419999</v>
      </c>
      <c r="D1308">
        <v>64.489364624000004</v>
      </c>
      <c r="E1308">
        <v>5.5025963782999998</v>
      </c>
      <c r="F1308">
        <v>26.7200298309</v>
      </c>
      <c r="G1308">
        <v>137.08000183109999</v>
      </c>
      <c r="H1308" t="s">
        <v>2847</v>
      </c>
      <c r="I1308">
        <v>7.7203028999999999E-3</v>
      </c>
      <c r="J1308">
        <v>2.9260949000000001E-3</v>
      </c>
      <c r="K1308">
        <v>1.73820438E-2</v>
      </c>
      <c r="L1308">
        <v>4.7775746299999998E-2</v>
      </c>
      <c r="M1308">
        <v>1.1818681E-3</v>
      </c>
      <c r="N1308">
        <v>-4.8031795999999996E-3</v>
      </c>
      <c r="O1308" t="s">
        <v>2848</v>
      </c>
    </row>
    <row r="1309" spans="1:15" x14ac:dyDescent="0.3">
      <c r="A1309" s="70">
        <v>43795</v>
      </c>
      <c r="B1309">
        <v>288.89749145510001</v>
      </c>
      <c r="C1309">
        <v>122.0796203613</v>
      </c>
      <c r="D1309">
        <v>63.985786437999998</v>
      </c>
      <c r="E1309">
        <v>5.3978729247999997</v>
      </c>
      <c r="F1309">
        <v>26.909425735500001</v>
      </c>
      <c r="G1309">
        <v>137.74000549319999</v>
      </c>
      <c r="H1309" t="s">
        <v>2849</v>
      </c>
      <c r="I1309">
        <v>2.2630341000000002E-3</v>
      </c>
      <c r="J1309">
        <v>5.8273782000000003E-3</v>
      </c>
      <c r="K1309">
        <v>-7.8393488999999993E-3</v>
      </c>
      <c r="L1309">
        <v>-1.9215076500000001E-2</v>
      </c>
      <c r="M1309">
        <v>7.0631592000000003E-3</v>
      </c>
      <c r="N1309">
        <v>4.8031795999999996E-3</v>
      </c>
      <c r="O1309" t="s">
        <v>2850</v>
      </c>
    </row>
    <row r="1310" spans="1:15" x14ac:dyDescent="0.3">
      <c r="A1310" s="70">
        <v>43796</v>
      </c>
      <c r="B1310">
        <v>290.18530273440001</v>
      </c>
      <c r="C1310">
        <v>121.724937439</v>
      </c>
      <c r="D1310">
        <v>64.845260620100007</v>
      </c>
      <c r="E1310">
        <v>5.4327230453000004</v>
      </c>
      <c r="F1310">
        <v>27.0672473907</v>
      </c>
      <c r="G1310">
        <v>137.00999450680001</v>
      </c>
      <c r="H1310" t="s">
        <v>2851</v>
      </c>
      <c r="I1310">
        <v>4.4477694999999996E-3</v>
      </c>
      <c r="J1310">
        <v>-2.9095697000000001E-3</v>
      </c>
      <c r="K1310">
        <v>1.3342854100000001E-2</v>
      </c>
      <c r="L1310">
        <v>6.4355167000000003E-3</v>
      </c>
      <c r="M1310">
        <v>5.8477892999999996E-3</v>
      </c>
      <c r="N1310">
        <v>-5.3140141999999998E-3</v>
      </c>
      <c r="O1310" t="s">
        <v>2852</v>
      </c>
    </row>
    <row r="1311" spans="1:15" x14ac:dyDescent="0.3">
      <c r="A1311" s="70">
        <v>43798</v>
      </c>
      <c r="B1311">
        <v>289.1091003418</v>
      </c>
      <c r="C1311">
        <v>121.4654541016</v>
      </c>
      <c r="D1311">
        <v>64.702415466299996</v>
      </c>
      <c r="E1311">
        <v>5.3953819274999999</v>
      </c>
      <c r="F1311">
        <v>26.854185104399999</v>
      </c>
      <c r="G1311">
        <v>137.86000061039999</v>
      </c>
      <c r="H1311" t="s">
        <v>2853</v>
      </c>
      <c r="I1311">
        <v>-3.7155672E-3</v>
      </c>
      <c r="J1311">
        <v>-2.1339941000000002E-3</v>
      </c>
      <c r="K1311">
        <v>-2.2052918000000001E-3</v>
      </c>
      <c r="L1311">
        <v>-6.8971008E-3</v>
      </c>
      <c r="M1311">
        <v>-7.9027349999999993E-3</v>
      </c>
      <c r="N1311">
        <v>6.1848060999999998E-3</v>
      </c>
      <c r="O1311" t="s">
        <v>2854</v>
      </c>
    </row>
    <row r="1312" spans="1:15" x14ac:dyDescent="0.3">
      <c r="A1312" s="70">
        <v>43801</v>
      </c>
      <c r="B1312">
        <v>286.65322875980002</v>
      </c>
      <c r="C1312">
        <v>119.8459396362</v>
      </c>
      <c r="D1312">
        <v>63.954311370799999</v>
      </c>
      <c r="E1312">
        <v>5.2089304924000004</v>
      </c>
      <c r="F1312">
        <v>26.9804458618</v>
      </c>
      <c r="G1312">
        <v>137.78999328610001</v>
      </c>
      <c r="H1312" t="s">
        <v>2855</v>
      </c>
      <c r="I1312">
        <v>-8.5309036000000005E-3</v>
      </c>
      <c r="J1312">
        <v>-1.3422812399999999E-2</v>
      </c>
      <c r="K1312">
        <v>-1.16295905E-2</v>
      </c>
      <c r="L1312">
        <v>-3.5168834099999997E-2</v>
      </c>
      <c r="M1312">
        <v>4.6906977000000004E-3</v>
      </c>
      <c r="N1312">
        <v>-5.0794360000000005E-4</v>
      </c>
      <c r="O1312" t="s">
        <v>2856</v>
      </c>
    </row>
    <row r="1313" spans="1:15" x14ac:dyDescent="0.3">
      <c r="A1313" s="70">
        <v>43802</v>
      </c>
      <c r="B1313">
        <v>284.73068237299998</v>
      </c>
      <c r="C1313">
        <v>122.3587799072</v>
      </c>
      <c r="D1313">
        <v>62.813991546600001</v>
      </c>
      <c r="E1313">
        <v>5.1693506240999998</v>
      </c>
      <c r="F1313">
        <v>26.9804458618</v>
      </c>
      <c r="G1313">
        <v>139.11000061039999</v>
      </c>
      <c r="H1313" t="s">
        <v>2857</v>
      </c>
      <c r="I1313">
        <v>-6.7294636999999996E-3</v>
      </c>
      <c r="J1313">
        <v>2.0750466299999999E-2</v>
      </c>
      <c r="K1313">
        <v>-1.7991099600000001E-2</v>
      </c>
      <c r="L1313">
        <v>-7.6274788999999999E-3</v>
      </c>
      <c r="M1313">
        <v>0</v>
      </c>
      <c r="N1313">
        <v>9.5342532000000004E-3</v>
      </c>
      <c r="O1313" t="s">
        <v>2858</v>
      </c>
    </row>
    <row r="1314" spans="1:15" x14ac:dyDescent="0.3">
      <c r="A1314" s="70">
        <v>43803</v>
      </c>
      <c r="B1314">
        <v>286.48760986330001</v>
      </c>
      <c r="C1314">
        <v>121.137046814</v>
      </c>
      <c r="D1314">
        <v>63.368412017799997</v>
      </c>
      <c r="E1314">
        <v>5.2131652832000004</v>
      </c>
      <c r="F1314">
        <v>27.272428512600001</v>
      </c>
      <c r="G1314">
        <v>138.91999816890001</v>
      </c>
      <c r="H1314" t="s">
        <v>2859</v>
      </c>
      <c r="I1314">
        <v>6.1515292999999999E-3</v>
      </c>
      <c r="J1314">
        <v>-1.00350249E-2</v>
      </c>
      <c r="K1314">
        <v>8.7876601000000006E-3</v>
      </c>
      <c r="L1314">
        <v>8.4401352000000006E-3</v>
      </c>
      <c r="M1314">
        <v>1.0763871E-2</v>
      </c>
      <c r="N1314">
        <v>-1.3667767999999999E-3</v>
      </c>
      <c r="O1314" t="s">
        <v>2860</v>
      </c>
    </row>
    <row r="1315" spans="1:15" x14ac:dyDescent="0.3">
      <c r="A1315" s="70">
        <v>43804</v>
      </c>
      <c r="B1315">
        <v>287.0026550293</v>
      </c>
      <c r="C1315">
        <v>120.5478057861</v>
      </c>
      <c r="D1315">
        <v>64.298088073700001</v>
      </c>
      <c r="E1315">
        <v>5.1962366103999997</v>
      </c>
      <c r="F1315">
        <v>27.083034515400001</v>
      </c>
      <c r="G1315">
        <v>139</v>
      </c>
      <c r="H1315" t="s">
        <v>2861</v>
      </c>
      <c r="I1315">
        <v>1.7961780000000001E-3</v>
      </c>
      <c r="J1315">
        <v>-4.8761202000000003E-3</v>
      </c>
      <c r="K1315">
        <v>1.45643922E-2</v>
      </c>
      <c r="L1315">
        <v>-3.2525764000000002E-3</v>
      </c>
      <c r="M1315">
        <v>-6.9687480999999999E-3</v>
      </c>
      <c r="N1315">
        <v>5.7571840000000005E-4</v>
      </c>
      <c r="O1315" t="s">
        <v>2862</v>
      </c>
    </row>
    <row r="1316" spans="1:15" x14ac:dyDescent="0.3">
      <c r="A1316" s="70">
        <v>43805</v>
      </c>
      <c r="B1316">
        <v>289.62423706049998</v>
      </c>
      <c r="C1316">
        <v>119.88060760499999</v>
      </c>
      <c r="D1316">
        <v>65.540092468300003</v>
      </c>
      <c r="E1316">
        <v>5.2816205025</v>
      </c>
      <c r="F1316">
        <v>27.122488021900001</v>
      </c>
      <c r="G1316">
        <v>137.61999511720001</v>
      </c>
      <c r="H1316" t="s">
        <v>2863</v>
      </c>
      <c r="I1316">
        <v>9.0928818000000008E-3</v>
      </c>
      <c r="J1316">
        <v>-5.5500918999999999E-3</v>
      </c>
      <c r="K1316">
        <v>1.9132157800000001E-2</v>
      </c>
      <c r="L1316">
        <v>1.6298329199999999E-2</v>
      </c>
      <c r="M1316">
        <v>1.4557009E-3</v>
      </c>
      <c r="N1316">
        <v>-9.9777048000000007E-3</v>
      </c>
      <c r="O1316" t="s">
        <v>2864</v>
      </c>
    </row>
    <row r="1317" spans="1:15" x14ac:dyDescent="0.3">
      <c r="A1317" s="70">
        <v>43808</v>
      </c>
      <c r="B1317">
        <v>288.71356201169999</v>
      </c>
      <c r="C1317">
        <v>120.14054870610001</v>
      </c>
      <c r="D1317">
        <v>64.622505188000005</v>
      </c>
      <c r="E1317">
        <v>5.2816205025</v>
      </c>
      <c r="F1317">
        <v>26.9251995087</v>
      </c>
      <c r="G1317">
        <v>137.58000183109999</v>
      </c>
      <c r="H1317" t="s">
        <v>2865</v>
      </c>
      <c r="I1317">
        <v>-3.1492868000000001E-3</v>
      </c>
      <c r="J1317">
        <v>2.1659857999999999E-3</v>
      </c>
      <c r="K1317">
        <v>-1.40993265E-2</v>
      </c>
      <c r="L1317">
        <v>0</v>
      </c>
      <c r="M1317">
        <v>-7.3005672999999997E-3</v>
      </c>
      <c r="N1317">
        <v>-2.9064889999999999E-4</v>
      </c>
      <c r="O1317" t="s">
        <v>2866</v>
      </c>
    </row>
    <row r="1318" spans="1:15" x14ac:dyDescent="0.3">
      <c r="A1318" s="70">
        <v>43809</v>
      </c>
      <c r="B1318">
        <v>288.3916015625</v>
      </c>
      <c r="C1318">
        <v>120.1492614746</v>
      </c>
      <c r="D1318">
        <v>65.000190734900002</v>
      </c>
      <c r="E1318">
        <v>5.3266768455999998</v>
      </c>
      <c r="F1318">
        <v>26.9970817566</v>
      </c>
      <c r="G1318">
        <v>137.9700012207</v>
      </c>
      <c r="H1318" t="s">
        <v>2867</v>
      </c>
      <c r="I1318">
        <v>-1.1157775E-3</v>
      </c>
      <c r="J1318">
        <v>7.2518800000000001E-5</v>
      </c>
      <c r="K1318">
        <v>5.8274766E-3</v>
      </c>
      <c r="L1318">
        <v>8.4945986000000001E-3</v>
      </c>
      <c r="M1318">
        <v>2.6661443000000002E-3</v>
      </c>
      <c r="N1318">
        <v>2.8306997000000001E-3</v>
      </c>
      <c r="O1318" t="s">
        <v>2868</v>
      </c>
    </row>
    <row r="1319" spans="1:15" x14ac:dyDescent="0.3">
      <c r="A1319" s="70">
        <v>43810</v>
      </c>
      <c r="B1319">
        <v>289.21026611330001</v>
      </c>
      <c r="C1319">
        <v>121.0937194824</v>
      </c>
      <c r="D1319">
        <v>65.554595947300001</v>
      </c>
      <c r="E1319">
        <v>5.4103193283</v>
      </c>
      <c r="F1319">
        <v>26.9651355743</v>
      </c>
      <c r="G1319">
        <v>138.91999816890001</v>
      </c>
      <c r="H1319" t="s">
        <v>2869</v>
      </c>
      <c r="I1319">
        <v>2.8347037999999999E-3</v>
      </c>
      <c r="J1319">
        <v>7.8299714999999995E-3</v>
      </c>
      <c r="K1319">
        <v>8.4931170999999993E-3</v>
      </c>
      <c r="L1319">
        <v>1.55805541E-2</v>
      </c>
      <c r="M1319">
        <v>-1.1840205E-3</v>
      </c>
      <c r="N1319">
        <v>6.8619355999999998E-3</v>
      </c>
      <c r="O1319" t="s">
        <v>2870</v>
      </c>
    </row>
    <row r="1320" spans="1:15" x14ac:dyDescent="0.3">
      <c r="A1320" s="70">
        <v>43811</v>
      </c>
      <c r="B1320">
        <v>291.7029724121</v>
      </c>
      <c r="C1320">
        <v>119.1007766724</v>
      </c>
      <c r="D1320">
        <v>65.721649169900004</v>
      </c>
      <c r="E1320">
        <v>5.5778503417999996</v>
      </c>
      <c r="F1320">
        <v>26.837341308599999</v>
      </c>
      <c r="G1320">
        <v>138.42999267580001</v>
      </c>
      <c r="H1320" t="s">
        <v>2871</v>
      </c>
      <c r="I1320">
        <v>8.5820788000000002E-3</v>
      </c>
      <c r="J1320">
        <v>-1.6594789499999998E-2</v>
      </c>
      <c r="K1320">
        <v>2.5450654000000001E-3</v>
      </c>
      <c r="L1320">
        <v>3.04953421E-2</v>
      </c>
      <c r="M1320">
        <v>-4.7505064E-3</v>
      </c>
      <c r="N1320">
        <v>-3.5334848999999998E-3</v>
      </c>
      <c r="O1320" t="s">
        <v>2872</v>
      </c>
    </row>
    <row r="1321" spans="1:15" x14ac:dyDescent="0.3">
      <c r="A1321" s="70">
        <v>43812</v>
      </c>
      <c r="B1321">
        <v>291.8777770996</v>
      </c>
      <c r="C1321">
        <v>120.47845458979999</v>
      </c>
      <c r="D1321">
        <v>66.615020752000007</v>
      </c>
      <c r="E1321">
        <v>5.5758600234999998</v>
      </c>
      <c r="F1321">
        <v>28.466754913300001</v>
      </c>
      <c r="G1321">
        <v>139.05000305179999</v>
      </c>
      <c r="H1321" t="s">
        <v>2873</v>
      </c>
      <c r="I1321">
        <v>5.9907630000000003E-4</v>
      </c>
      <c r="J1321">
        <v>1.15009393E-2</v>
      </c>
      <c r="K1321">
        <v>1.35017022E-2</v>
      </c>
      <c r="L1321">
        <v>-3.5688899999999999E-4</v>
      </c>
      <c r="M1321">
        <v>5.8942662E-2</v>
      </c>
      <c r="N1321">
        <v>4.4688727999999999E-3</v>
      </c>
      <c r="O1321" t="s">
        <v>2874</v>
      </c>
    </row>
    <row r="1322" spans="1:15" x14ac:dyDescent="0.3">
      <c r="A1322" s="70">
        <v>43815</v>
      </c>
      <c r="B1322">
        <v>293.88290405269998</v>
      </c>
      <c r="C1322">
        <v>119.39538574220001</v>
      </c>
      <c r="D1322">
        <v>67.755332946799996</v>
      </c>
      <c r="E1322">
        <v>5.6047344207999998</v>
      </c>
      <c r="F1322">
        <v>28.9539775848</v>
      </c>
      <c r="G1322">
        <v>139.03999328610001</v>
      </c>
      <c r="H1322" t="s">
        <v>2875</v>
      </c>
      <c r="I1322">
        <v>6.8462593999999996E-3</v>
      </c>
      <c r="J1322">
        <v>-9.030382E-3</v>
      </c>
      <c r="K1322">
        <v>1.6973082800000001E-2</v>
      </c>
      <c r="L1322">
        <v>5.1651031000000003E-3</v>
      </c>
      <c r="M1322">
        <v>1.6970677399999998E-2</v>
      </c>
      <c r="N1322">
        <v>-7.1989400000000006E-5</v>
      </c>
      <c r="O1322" t="s">
        <v>2876</v>
      </c>
    </row>
    <row r="1323" spans="1:15" x14ac:dyDescent="0.3">
      <c r="A1323" s="70">
        <v>43816</v>
      </c>
      <c r="B1323">
        <v>293.94735717769998</v>
      </c>
      <c r="C1323">
        <v>119.23076629640001</v>
      </c>
      <c r="D1323">
        <v>67.888504028300005</v>
      </c>
      <c r="E1323">
        <v>5.6829004288</v>
      </c>
      <c r="F1323">
        <v>28.730327606199999</v>
      </c>
      <c r="G1323">
        <v>139.00999450680001</v>
      </c>
      <c r="H1323" t="s">
        <v>2877</v>
      </c>
      <c r="I1323">
        <v>2.192916E-4</v>
      </c>
      <c r="J1323">
        <v>-1.3797270000000001E-3</v>
      </c>
      <c r="K1323">
        <v>1.9635411000000001E-3</v>
      </c>
      <c r="L1323">
        <v>1.38500684E-2</v>
      </c>
      <c r="M1323">
        <v>-7.7543137000000003E-3</v>
      </c>
      <c r="N1323">
        <v>-2.1577980000000001E-4</v>
      </c>
      <c r="O1323" t="s">
        <v>2878</v>
      </c>
    </row>
    <row r="1324" spans="1:15" x14ac:dyDescent="0.3">
      <c r="A1324" s="70">
        <v>43817</v>
      </c>
      <c r="B1324">
        <v>293.96572875980002</v>
      </c>
      <c r="C1324">
        <v>118.2516174316</v>
      </c>
      <c r="D1324">
        <v>67.726280212399999</v>
      </c>
      <c r="E1324">
        <v>5.7132706642000004</v>
      </c>
      <c r="F1324">
        <v>28.730327606199999</v>
      </c>
      <c r="G1324">
        <v>139.02000427249999</v>
      </c>
      <c r="H1324" t="s">
        <v>2879</v>
      </c>
      <c r="I1324">
        <v>6.2497599999999996E-5</v>
      </c>
      <c r="J1324">
        <v>-8.2461224999999996E-3</v>
      </c>
      <c r="K1324">
        <v>-2.392422E-3</v>
      </c>
      <c r="L1324">
        <v>5.3299141999999999E-3</v>
      </c>
      <c r="M1324">
        <v>0</v>
      </c>
      <c r="N1324">
        <v>7.2004900000000006E-5</v>
      </c>
      <c r="O1324" t="s">
        <v>2880</v>
      </c>
    </row>
    <row r="1325" spans="1:15" x14ac:dyDescent="0.3">
      <c r="A1325" s="70">
        <v>43818</v>
      </c>
      <c r="B1325">
        <v>295.1707458496</v>
      </c>
      <c r="C1325">
        <v>118.44082641599999</v>
      </c>
      <c r="D1325">
        <v>67.794067382799994</v>
      </c>
      <c r="E1325">
        <v>5.8613858222999999</v>
      </c>
      <c r="F1325">
        <v>28.5306568146</v>
      </c>
      <c r="G1325">
        <v>139.38000488279999</v>
      </c>
      <c r="H1325" t="s">
        <v>2881</v>
      </c>
      <c r="I1325">
        <v>4.0907966999999996E-3</v>
      </c>
      <c r="J1325">
        <v>1.5987753999999999E-3</v>
      </c>
      <c r="K1325">
        <v>1.0003985E-3</v>
      </c>
      <c r="L1325">
        <v>2.55944086E-2</v>
      </c>
      <c r="M1325">
        <v>-6.9740890000000002E-3</v>
      </c>
      <c r="N1325">
        <v>2.5862125999999998E-3</v>
      </c>
      <c r="O1325" t="s">
        <v>2882</v>
      </c>
    </row>
    <row r="1326" spans="1:15" x14ac:dyDescent="0.3">
      <c r="A1326" s="70">
        <v>43819</v>
      </c>
      <c r="B1326">
        <v>296.46484375</v>
      </c>
      <c r="C1326">
        <v>118.5970077515</v>
      </c>
      <c r="D1326">
        <v>67.653656005900004</v>
      </c>
      <c r="E1326">
        <v>5.9587202071999998</v>
      </c>
      <c r="F1326">
        <v>28.618518829300001</v>
      </c>
      <c r="G1326">
        <v>139.52000427249999</v>
      </c>
      <c r="H1326" t="s">
        <v>2883</v>
      </c>
      <c r="I1326">
        <v>4.3746521999999998E-3</v>
      </c>
      <c r="J1326">
        <v>1.3177758E-3</v>
      </c>
      <c r="K1326">
        <v>-2.0732933E-3</v>
      </c>
      <c r="L1326">
        <v>1.64696636E-2</v>
      </c>
      <c r="M1326">
        <v>3.0748328999999999E-3</v>
      </c>
      <c r="N1326">
        <v>1.0039396999999999E-3</v>
      </c>
      <c r="O1326" t="s">
        <v>2884</v>
      </c>
    </row>
    <row r="1327" spans="1:15" x14ac:dyDescent="0.3">
      <c r="A1327" s="70">
        <v>43822</v>
      </c>
      <c r="B1327">
        <v>296.91775512700002</v>
      </c>
      <c r="C1327">
        <v>118.4234085083</v>
      </c>
      <c r="D1327">
        <v>68.757659912099996</v>
      </c>
      <c r="E1327">
        <v>5.9450287818999996</v>
      </c>
      <c r="F1327">
        <v>28.482727050800001</v>
      </c>
      <c r="G1327">
        <v>139.94999694820001</v>
      </c>
      <c r="H1327" t="s">
        <v>2885</v>
      </c>
      <c r="I1327">
        <v>1.5265411E-3</v>
      </c>
      <c r="J1327">
        <v>-1.4648466000000001E-3</v>
      </c>
      <c r="K1327">
        <v>1.6186751100000001E-2</v>
      </c>
      <c r="L1327">
        <v>-2.3003562E-3</v>
      </c>
      <c r="M1327">
        <v>-4.7561846000000003E-3</v>
      </c>
      <c r="N1327">
        <v>3.0772033999999998E-3</v>
      </c>
      <c r="O1327" t="s">
        <v>2886</v>
      </c>
    </row>
    <row r="1328" spans="1:15" x14ac:dyDescent="0.3">
      <c r="A1328" s="70">
        <v>43823</v>
      </c>
      <c r="B1328">
        <v>296.92697143549998</v>
      </c>
      <c r="C1328">
        <v>118.7618942261</v>
      </c>
      <c r="D1328">
        <v>68.823043823199995</v>
      </c>
      <c r="E1328">
        <v>5.9400486945999997</v>
      </c>
      <c r="F1328">
        <v>28.450782775899999</v>
      </c>
      <c r="G1328">
        <v>141.27000427249999</v>
      </c>
      <c r="H1328" t="s">
        <v>2887</v>
      </c>
      <c r="I1328">
        <v>3.10395E-5</v>
      </c>
      <c r="J1328">
        <v>2.8541898999999999E-3</v>
      </c>
      <c r="K1328">
        <v>9.5048089999999995E-4</v>
      </c>
      <c r="L1328">
        <v>-8.3804039999999999E-4</v>
      </c>
      <c r="M1328">
        <v>-1.1221609E-3</v>
      </c>
      <c r="N1328">
        <v>9.3877890000000005E-3</v>
      </c>
      <c r="O1328" t="s">
        <v>2888</v>
      </c>
    </row>
    <row r="1329" spans="1:15" x14ac:dyDescent="0.3">
      <c r="A1329" s="70">
        <v>43825</v>
      </c>
      <c r="B1329">
        <v>298.50759887700002</v>
      </c>
      <c r="C1329">
        <v>119.04829406739999</v>
      </c>
      <c r="D1329">
        <v>70.188499450699993</v>
      </c>
      <c r="E1329">
        <v>5.9542384147999998</v>
      </c>
      <c r="F1329">
        <v>28.378890991199999</v>
      </c>
      <c r="G1329">
        <v>142.38000488279999</v>
      </c>
      <c r="H1329" t="s">
        <v>2889</v>
      </c>
      <c r="I1329">
        <v>5.3091681999999996E-3</v>
      </c>
      <c r="J1329">
        <v>2.4086435E-3</v>
      </c>
      <c r="K1329">
        <v>1.9645843999999999E-2</v>
      </c>
      <c r="L1329">
        <v>2.3859735000000002E-3</v>
      </c>
      <c r="M1329">
        <v>-2.5300803999999998E-3</v>
      </c>
      <c r="N1329">
        <v>7.8265907999999999E-3</v>
      </c>
      <c r="O1329" t="s">
        <v>2890</v>
      </c>
    </row>
    <row r="1330" spans="1:15" x14ac:dyDescent="0.3">
      <c r="A1330" s="70">
        <v>43826</v>
      </c>
      <c r="B1330">
        <v>298.43368530269998</v>
      </c>
      <c r="C1330">
        <v>119.1784744263</v>
      </c>
      <c r="D1330">
        <v>70.161880493200002</v>
      </c>
      <c r="E1330">
        <v>5.8964853286999999</v>
      </c>
      <c r="F1330">
        <v>28.370906829799999</v>
      </c>
      <c r="G1330">
        <v>142.33000183109999</v>
      </c>
      <c r="H1330" t="s">
        <v>2891</v>
      </c>
      <c r="I1330">
        <v>-2.47641E-4</v>
      </c>
      <c r="J1330">
        <v>1.0929113999999999E-3</v>
      </c>
      <c r="K1330">
        <v>-3.7932150000000002E-4</v>
      </c>
      <c r="L1330">
        <v>-9.7468381999999999E-3</v>
      </c>
      <c r="M1330">
        <v>-2.8138110000000002E-4</v>
      </c>
      <c r="N1330">
        <v>-3.5125599999999999E-4</v>
      </c>
      <c r="O1330" t="s">
        <v>2892</v>
      </c>
    </row>
    <row r="1331" spans="1:15" x14ac:dyDescent="0.3">
      <c r="A1331" s="70">
        <v>43829</v>
      </c>
      <c r="B1331">
        <v>296.7883605957</v>
      </c>
      <c r="C1331">
        <v>118.7445907593</v>
      </c>
      <c r="D1331">
        <v>70.578300476099997</v>
      </c>
      <c r="E1331">
        <v>5.7832212448</v>
      </c>
      <c r="F1331">
        <v>28.490715026899998</v>
      </c>
      <c r="G1331">
        <v>142.63000488279999</v>
      </c>
      <c r="H1331" t="s">
        <v>2893</v>
      </c>
      <c r="I1331">
        <v>-5.5284542000000004E-3</v>
      </c>
      <c r="J1331">
        <v>-3.6472643E-3</v>
      </c>
      <c r="K1331">
        <v>5.9175879000000001E-3</v>
      </c>
      <c r="L1331">
        <v>-1.93956302E-2</v>
      </c>
      <c r="M1331">
        <v>4.2140329999999998E-3</v>
      </c>
      <c r="N1331">
        <v>2.1055808E-3</v>
      </c>
      <c r="O1331" t="s">
        <v>2894</v>
      </c>
    </row>
    <row r="1332" spans="1:15" x14ac:dyDescent="0.3">
      <c r="A1332" s="70">
        <v>43830</v>
      </c>
      <c r="B1332">
        <v>297.50927734380002</v>
      </c>
      <c r="C1332">
        <v>117.58158874510001</v>
      </c>
      <c r="D1332">
        <v>71.093955993700007</v>
      </c>
      <c r="E1332">
        <v>5.8574032783999996</v>
      </c>
      <c r="F1332">
        <v>28.6584472656</v>
      </c>
      <c r="G1332">
        <v>142.89999389650001</v>
      </c>
      <c r="H1332" t="s">
        <v>2895</v>
      </c>
      <c r="I1332">
        <v>2.4261145999999998E-3</v>
      </c>
      <c r="J1332">
        <v>-9.8424254999999999E-3</v>
      </c>
      <c r="K1332">
        <v>7.2795875000000003E-3</v>
      </c>
      <c r="L1332">
        <v>1.27455426E-2</v>
      </c>
      <c r="M1332">
        <v>5.8699974999999998E-3</v>
      </c>
      <c r="N1332">
        <v>1.8911435E-3</v>
      </c>
      <c r="O1332" t="s">
        <v>2896</v>
      </c>
    </row>
    <row r="1333" spans="1:15" x14ac:dyDescent="0.3">
      <c r="A1333" s="70">
        <v>43832</v>
      </c>
      <c r="B1333">
        <v>300.29159545900001</v>
      </c>
      <c r="C1333">
        <v>118.90943908689999</v>
      </c>
      <c r="D1333">
        <v>72.716064453100003</v>
      </c>
      <c r="E1333">
        <v>5.9721608161999997</v>
      </c>
      <c r="F1333">
        <v>28.291030883800001</v>
      </c>
      <c r="G1333">
        <v>143.94999694820001</v>
      </c>
      <c r="H1333" t="s">
        <v>2897</v>
      </c>
      <c r="I1333">
        <v>9.3085786000000007E-3</v>
      </c>
      <c r="J1333">
        <v>1.1229722399999999E-2</v>
      </c>
      <c r="K1333">
        <v>2.25600031E-2</v>
      </c>
      <c r="L1333">
        <v>1.9402428900000001E-2</v>
      </c>
      <c r="M1333">
        <v>-1.2903418700000001E-2</v>
      </c>
      <c r="N1333">
        <v>7.3209536E-3</v>
      </c>
      <c r="O1333" t="s">
        <v>2898</v>
      </c>
    </row>
    <row r="1334" spans="1:15" x14ac:dyDescent="0.3">
      <c r="A1334" s="70">
        <v>43833</v>
      </c>
      <c r="B1334">
        <v>298.01766967769998</v>
      </c>
      <c r="C1334">
        <v>120.74067687989999</v>
      </c>
      <c r="D1334">
        <v>72.009101867699997</v>
      </c>
      <c r="E1334">
        <v>5.8765707016000004</v>
      </c>
      <c r="F1334">
        <v>28.259084701500001</v>
      </c>
      <c r="G1334">
        <v>145.86000061039999</v>
      </c>
      <c r="H1334" t="s">
        <v>2899</v>
      </c>
      <c r="I1334">
        <v>-7.6012084999999997E-3</v>
      </c>
      <c r="J1334">
        <v>1.5282892100000001E-2</v>
      </c>
      <c r="K1334">
        <v>-9.7698034000000007E-3</v>
      </c>
      <c r="L1334">
        <v>-1.6135429900000001E-2</v>
      </c>
      <c r="M1334">
        <v>-1.1298363000000001E-3</v>
      </c>
      <c r="N1334">
        <v>1.3181265899999999E-2</v>
      </c>
      <c r="O1334" t="s">
        <v>2900</v>
      </c>
    </row>
    <row r="1335" spans="1:15" x14ac:dyDescent="0.3">
      <c r="A1335" s="70">
        <v>43836</v>
      </c>
      <c r="B1335">
        <v>299.15463256840002</v>
      </c>
      <c r="C1335">
        <v>120.0550537109</v>
      </c>
      <c r="D1335">
        <v>72.582901000999996</v>
      </c>
      <c r="E1335">
        <v>5.9012145996000003</v>
      </c>
      <c r="F1335">
        <v>28.291030883800001</v>
      </c>
      <c r="G1335">
        <v>147.38999938960001</v>
      </c>
      <c r="H1335" t="s">
        <v>2901</v>
      </c>
      <c r="I1335">
        <v>3.8078265E-3</v>
      </c>
      <c r="J1335">
        <v>-5.6946608999999997E-3</v>
      </c>
      <c r="K1335">
        <v>7.9368448000000005E-3</v>
      </c>
      <c r="L1335">
        <v>4.1848162999999997E-3</v>
      </c>
      <c r="M1335">
        <v>1.1298363000000001E-3</v>
      </c>
      <c r="N1335">
        <v>1.0434868999999999E-2</v>
      </c>
      <c r="O1335" t="s">
        <v>2902</v>
      </c>
    </row>
    <row r="1336" spans="1:15" x14ac:dyDescent="0.3">
      <c r="A1336" s="70">
        <v>43837</v>
      </c>
      <c r="B1336">
        <v>298.3134765625</v>
      </c>
      <c r="C1336">
        <v>119.4648895264</v>
      </c>
      <c r="D1336">
        <v>72.241523742699997</v>
      </c>
      <c r="E1336">
        <v>5.9726586342000001</v>
      </c>
      <c r="F1336">
        <v>28.099336624100001</v>
      </c>
      <c r="G1336">
        <v>147.9700012207</v>
      </c>
      <c r="H1336" t="s">
        <v>2903</v>
      </c>
      <c r="I1336">
        <v>-2.8157371E-3</v>
      </c>
      <c r="J1336">
        <v>-4.9279018000000004E-3</v>
      </c>
      <c r="K1336">
        <v>-4.7143690000000004E-3</v>
      </c>
      <c r="L1336">
        <v>1.2033966599999999E-2</v>
      </c>
      <c r="M1336">
        <v>-6.7988561000000003E-3</v>
      </c>
      <c r="N1336">
        <v>3.9274280999999998E-3</v>
      </c>
      <c r="O1336" t="s">
        <v>2904</v>
      </c>
    </row>
    <row r="1337" spans="1:15" x14ac:dyDescent="0.3">
      <c r="A1337" s="70">
        <v>43838</v>
      </c>
      <c r="B1337">
        <v>299.90338134770002</v>
      </c>
      <c r="C1337">
        <v>118.67510223390001</v>
      </c>
      <c r="D1337">
        <v>73.403656005900004</v>
      </c>
      <c r="E1337">
        <v>5.9838609695000002</v>
      </c>
      <c r="F1337">
        <v>28.259084701500001</v>
      </c>
      <c r="G1337">
        <v>146.86000061039999</v>
      </c>
      <c r="H1337" t="s">
        <v>2905</v>
      </c>
      <c r="I1337">
        <v>5.3154921999999999E-3</v>
      </c>
      <c r="J1337">
        <v>-6.6329908000000003E-3</v>
      </c>
      <c r="K1337">
        <v>1.5958742099999999E-2</v>
      </c>
      <c r="L1337">
        <v>1.8738461E-3</v>
      </c>
      <c r="M1337">
        <v>5.6690198999999998E-3</v>
      </c>
      <c r="N1337">
        <v>-7.5298025999999997E-3</v>
      </c>
      <c r="O1337" t="s">
        <v>2906</v>
      </c>
    </row>
    <row r="1338" spans="1:15" x14ac:dyDescent="0.3">
      <c r="A1338" s="70">
        <v>43839</v>
      </c>
      <c r="B1338">
        <v>301.93688964839998</v>
      </c>
      <c r="C1338">
        <v>119.09167480470001</v>
      </c>
      <c r="D1338">
        <v>74.962806701700003</v>
      </c>
      <c r="E1338">
        <v>6.0495800971999998</v>
      </c>
      <c r="F1338">
        <v>28.362916946399999</v>
      </c>
      <c r="G1338">
        <v>146.0299987793</v>
      </c>
      <c r="H1338" t="s">
        <v>2907</v>
      </c>
      <c r="I1338">
        <v>6.7576603000000001E-3</v>
      </c>
      <c r="J1338">
        <v>3.5040471000000002E-3</v>
      </c>
      <c r="K1338">
        <v>2.1018336200000001E-2</v>
      </c>
      <c r="L1338">
        <v>1.0922857500000001E-2</v>
      </c>
      <c r="M1338">
        <v>3.6675624000000002E-3</v>
      </c>
      <c r="N1338">
        <v>-5.6676844999999998E-3</v>
      </c>
      <c r="O1338" t="s">
        <v>2908</v>
      </c>
    </row>
    <row r="1339" spans="1:15" x14ac:dyDescent="0.3">
      <c r="A1339" s="70">
        <v>43840</v>
      </c>
      <c r="B1339">
        <v>301.06799316410002</v>
      </c>
      <c r="C1339">
        <v>120.1505432129</v>
      </c>
      <c r="D1339">
        <v>75.132247924799998</v>
      </c>
      <c r="E1339">
        <v>6.0819416045999999</v>
      </c>
      <c r="F1339">
        <v>28.307008743299999</v>
      </c>
      <c r="G1339">
        <v>146.9100036621</v>
      </c>
      <c r="H1339" t="s">
        <v>2909</v>
      </c>
      <c r="I1339">
        <v>-2.8818907E-3</v>
      </c>
      <c r="J1339">
        <v>8.8519102999999998E-3</v>
      </c>
      <c r="K1339">
        <v>2.2577865000000001E-3</v>
      </c>
      <c r="L1339">
        <v>5.3351236999999996E-3</v>
      </c>
      <c r="M1339">
        <v>-1.9731178999999998E-3</v>
      </c>
      <c r="N1339">
        <v>6.0081075999999997E-3</v>
      </c>
      <c r="O1339" t="s">
        <v>2910</v>
      </c>
    </row>
    <row r="1340" spans="1:15" x14ac:dyDescent="0.3">
      <c r="A1340" s="70">
        <v>43843</v>
      </c>
      <c r="B1340">
        <v>303.13858032230002</v>
      </c>
      <c r="C1340">
        <v>119.7860412598</v>
      </c>
      <c r="D1340">
        <v>76.737426757799994</v>
      </c>
      <c r="E1340">
        <v>6.2726244926000003</v>
      </c>
      <c r="F1340">
        <v>28.2990226746</v>
      </c>
      <c r="G1340">
        <v>145.82000732419999</v>
      </c>
      <c r="H1340" t="s">
        <v>2911</v>
      </c>
      <c r="I1340">
        <v>6.8539315999999999E-3</v>
      </c>
      <c r="J1340">
        <v>-3.0383214000000002E-3</v>
      </c>
      <c r="K1340">
        <v>2.11396859E-2</v>
      </c>
      <c r="L1340">
        <v>3.0870858599999999E-2</v>
      </c>
      <c r="M1340">
        <v>-2.821632E-4</v>
      </c>
      <c r="N1340">
        <v>-7.4471447E-3</v>
      </c>
      <c r="O1340" t="s">
        <v>2912</v>
      </c>
    </row>
    <row r="1341" spans="1:15" x14ac:dyDescent="0.3">
      <c r="A1341" s="70">
        <v>43844</v>
      </c>
      <c r="B1341">
        <v>302.67639160160002</v>
      </c>
      <c r="C1341">
        <v>120.4022140503</v>
      </c>
      <c r="D1341">
        <v>75.7012176514</v>
      </c>
      <c r="E1341">
        <v>6.1556253432999997</v>
      </c>
      <c r="F1341">
        <v>28.418830871600001</v>
      </c>
      <c r="G1341">
        <v>145.6900024414</v>
      </c>
      <c r="H1341" t="s">
        <v>2913</v>
      </c>
      <c r="I1341">
        <v>-1.5258415E-3</v>
      </c>
      <c r="J1341">
        <v>5.1307599999999998E-3</v>
      </c>
      <c r="K1341">
        <v>-1.35953068E-2</v>
      </c>
      <c r="L1341">
        <v>-1.8828492700000001E-2</v>
      </c>
      <c r="M1341">
        <v>4.2247146999999999E-3</v>
      </c>
      <c r="N1341">
        <v>-8.919412E-4</v>
      </c>
      <c r="O1341" t="s">
        <v>2914</v>
      </c>
    </row>
    <row r="1342" spans="1:15" x14ac:dyDescent="0.3">
      <c r="A1342" s="70">
        <v>43845</v>
      </c>
      <c r="B1342">
        <v>303.3603515625</v>
      </c>
      <c r="C1342">
        <v>121.2007064819</v>
      </c>
      <c r="D1342">
        <v>75.376800537099996</v>
      </c>
      <c r="E1342">
        <v>6.1130576133999996</v>
      </c>
      <c r="F1342">
        <v>28.6344890594</v>
      </c>
      <c r="G1342">
        <v>146.53999328610001</v>
      </c>
      <c r="H1342" t="s">
        <v>2915</v>
      </c>
      <c r="I1342">
        <v>2.2571576999999999E-3</v>
      </c>
      <c r="J1342">
        <v>6.6099807999999999E-3</v>
      </c>
      <c r="K1342">
        <v>-4.2947031E-3</v>
      </c>
      <c r="L1342">
        <v>-6.9392780000000001E-3</v>
      </c>
      <c r="M1342">
        <v>7.5599181999999997E-3</v>
      </c>
      <c r="N1342">
        <v>5.8172895000000004E-3</v>
      </c>
      <c r="O1342" t="s">
        <v>2916</v>
      </c>
    </row>
    <row r="1343" spans="1:15" x14ac:dyDescent="0.3">
      <c r="A1343" s="70">
        <v>43846</v>
      </c>
      <c r="B1343">
        <v>305.8837890625</v>
      </c>
      <c r="C1343">
        <v>120.8188095093</v>
      </c>
      <c r="D1343">
        <v>76.321006774899999</v>
      </c>
      <c r="E1343">
        <v>6.1966996193000004</v>
      </c>
      <c r="F1343">
        <v>28.7223415375</v>
      </c>
      <c r="G1343">
        <v>146.3099975586</v>
      </c>
      <c r="H1343" t="s">
        <v>2917</v>
      </c>
      <c r="I1343">
        <v>8.2838775999999996E-3</v>
      </c>
      <c r="J1343">
        <v>-3.1559214E-3</v>
      </c>
      <c r="K1343">
        <v>1.24486761E-2</v>
      </c>
      <c r="L1343">
        <v>1.35897551E-2</v>
      </c>
      <c r="M1343">
        <v>3.0633682E-3</v>
      </c>
      <c r="N1343">
        <v>-1.5707411999999999E-3</v>
      </c>
      <c r="O1343" t="s">
        <v>2918</v>
      </c>
    </row>
    <row r="1344" spans="1:15" x14ac:dyDescent="0.3">
      <c r="A1344" s="70">
        <v>43847</v>
      </c>
      <c r="B1344">
        <v>306.83596801760001</v>
      </c>
      <c r="C1344">
        <v>119.7860412598</v>
      </c>
      <c r="D1344">
        <v>77.165954589799995</v>
      </c>
      <c r="E1344">
        <v>6.2054123878</v>
      </c>
      <c r="F1344">
        <v>28.826179504399999</v>
      </c>
      <c r="G1344">
        <v>146.58000183109999</v>
      </c>
      <c r="H1344" t="s">
        <v>2919</v>
      </c>
      <c r="I1344">
        <v>3.1080431E-3</v>
      </c>
      <c r="J1344">
        <v>-8.5848194000000006E-3</v>
      </c>
      <c r="K1344">
        <v>1.1010138500000001E-2</v>
      </c>
      <c r="L1344">
        <v>1.4050461999999999E-3</v>
      </c>
      <c r="M1344">
        <v>3.6087140999999999E-3</v>
      </c>
      <c r="N1344">
        <v>1.8437252999999999E-3</v>
      </c>
      <c r="O1344" t="s">
        <v>2920</v>
      </c>
    </row>
    <row r="1345" spans="1:15" x14ac:dyDescent="0.3">
      <c r="A1345" s="70">
        <v>43851</v>
      </c>
      <c r="B1345">
        <v>306.2350769043</v>
      </c>
      <c r="C1345">
        <v>121.0444488525</v>
      </c>
      <c r="D1345">
        <v>76.643005371100003</v>
      </c>
      <c r="E1345">
        <v>6.1720547675999997</v>
      </c>
      <c r="F1345">
        <v>28.778253555300001</v>
      </c>
      <c r="G1345">
        <v>146.74000549319999</v>
      </c>
      <c r="H1345" t="s">
        <v>2921</v>
      </c>
      <c r="I1345">
        <v>-1.9602665000000002E-3</v>
      </c>
      <c r="J1345">
        <v>1.04506622E-2</v>
      </c>
      <c r="K1345">
        <v>-6.8000100000000004E-3</v>
      </c>
      <c r="L1345">
        <v>-5.3900689999999999E-3</v>
      </c>
      <c r="M1345">
        <v>-1.6639678E-3</v>
      </c>
      <c r="N1345">
        <v>1.0909837E-3</v>
      </c>
      <c r="O1345" t="s">
        <v>2922</v>
      </c>
    </row>
    <row r="1346" spans="1:15" x14ac:dyDescent="0.3">
      <c r="A1346" s="70">
        <v>43852</v>
      </c>
      <c r="B1346">
        <v>306.27206420900001</v>
      </c>
      <c r="C1346">
        <v>121.4696807861</v>
      </c>
      <c r="D1346">
        <v>76.916580200200002</v>
      </c>
      <c r="E1346">
        <v>6.2260737418999996</v>
      </c>
      <c r="F1346">
        <v>28.890075683599999</v>
      </c>
      <c r="G1346">
        <v>146.78999328610001</v>
      </c>
      <c r="H1346" t="s">
        <v>2923</v>
      </c>
      <c r="I1346">
        <v>1.207735E-4</v>
      </c>
      <c r="J1346">
        <v>3.5068667999999998E-3</v>
      </c>
      <c r="K1346">
        <v>3.5631134999999999E-3</v>
      </c>
      <c r="L1346">
        <v>8.7141080999999995E-3</v>
      </c>
      <c r="M1346">
        <v>3.8781172E-3</v>
      </c>
      <c r="N1346">
        <v>3.405975E-4</v>
      </c>
      <c r="O1346" t="s">
        <v>2924</v>
      </c>
    </row>
    <row r="1347" spans="1:15" x14ac:dyDescent="0.3">
      <c r="A1347" s="70">
        <v>43853</v>
      </c>
      <c r="B1347">
        <v>306.6233215332</v>
      </c>
      <c r="C1347">
        <v>122.3202056885</v>
      </c>
      <c r="D1347">
        <v>77.287002563499996</v>
      </c>
      <c r="E1347">
        <v>6.2945289612000002</v>
      </c>
      <c r="F1347">
        <v>29.321401596099999</v>
      </c>
      <c r="G1347">
        <v>147.11999511720001</v>
      </c>
      <c r="H1347" t="s">
        <v>2925</v>
      </c>
      <c r="I1347">
        <v>1.1462229E-3</v>
      </c>
      <c r="J1347">
        <v>6.9775523999999998E-3</v>
      </c>
      <c r="K1347">
        <v>4.8043380999999996E-3</v>
      </c>
      <c r="L1347">
        <v>1.09349211E-2</v>
      </c>
      <c r="M1347">
        <v>1.48195451E-2</v>
      </c>
      <c r="N1347">
        <v>2.2455989E-3</v>
      </c>
      <c r="O1347" t="s">
        <v>2926</v>
      </c>
    </row>
    <row r="1348" spans="1:15" x14ac:dyDescent="0.3">
      <c r="A1348" s="70">
        <v>43854</v>
      </c>
      <c r="B1348">
        <v>303.89654541020002</v>
      </c>
      <c r="C1348">
        <v>123.3096160889</v>
      </c>
      <c r="D1348">
        <v>77.064277648900003</v>
      </c>
      <c r="E1348">
        <v>6.2352843284999997</v>
      </c>
      <c r="F1348">
        <v>29.177625656099998</v>
      </c>
      <c r="G1348">
        <v>147.97999572750001</v>
      </c>
      <c r="H1348" t="s">
        <v>2927</v>
      </c>
      <c r="I1348">
        <v>-8.9326961999999996E-3</v>
      </c>
      <c r="J1348">
        <v>8.0561533000000005E-3</v>
      </c>
      <c r="K1348">
        <v>-2.8859504000000001E-3</v>
      </c>
      <c r="L1348">
        <v>-9.4566571999999995E-3</v>
      </c>
      <c r="M1348">
        <v>-4.9155084E-3</v>
      </c>
      <c r="N1348">
        <v>5.8285534999999999E-3</v>
      </c>
      <c r="O1348" t="s">
        <v>2928</v>
      </c>
    </row>
    <row r="1349" spans="1:15" x14ac:dyDescent="0.3">
      <c r="A1349" s="70">
        <v>43857</v>
      </c>
      <c r="B1349">
        <v>299.02520751949999</v>
      </c>
      <c r="C1349">
        <v>125.2276763916</v>
      </c>
      <c r="D1349">
        <v>74.798156738299994</v>
      </c>
      <c r="E1349">
        <v>5.9793806075999996</v>
      </c>
      <c r="F1349">
        <v>28.906045913700002</v>
      </c>
      <c r="G1349">
        <v>148.99000549319999</v>
      </c>
      <c r="H1349" t="s">
        <v>2929</v>
      </c>
      <c r="I1349">
        <v>-1.6159456400000001E-2</v>
      </c>
      <c r="J1349">
        <v>1.54350952E-2</v>
      </c>
      <c r="K1349">
        <v>-2.9846606099999999E-2</v>
      </c>
      <c r="L1349">
        <v>-4.1907194799999999E-2</v>
      </c>
      <c r="M1349">
        <v>-9.3513964999999994E-3</v>
      </c>
      <c r="N1349">
        <v>6.8021258000000003E-3</v>
      </c>
      <c r="O1349" t="s">
        <v>2930</v>
      </c>
    </row>
    <row r="1350" spans="1:15" x14ac:dyDescent="0.3">
      <c r="A1350" s="70">
        <v>43858</v>
      </c>
      <c r="B1350">
        <v>302.15881347660002</v>
      </c>
      <c r="C1350">
        <v>124.24700164790001</v>
      </c>
      <c r="D1350">
        <v>76.914161682100001</v>
      </c>
      <c r="E1350">
        <v>6.1728019714000002</v>
      </c>
      <c r="F1350">
        <v>29.265478134199999</v>
      </c>
      <c r="G1350">
        <v>147.6600036621</v>
      </c>
      <c r="H1350" t="s">
        <v>2931</v>
      </c>
      <c r="I1350">
        <v>1.0424875700000001E-2</v>
      </c>
      <c r="J1350">
        <v>-7.8619585999999998E-3</v>
      </c>
      <c r="K1350">
        <v>2.7896774499999999E-2</v>
      </c>
      <c r="L1350">
        <v>3.1835877800000002E-2</v>
      </c>
      <c r="M1350">
        <v>1.2357826299999999E-2</v>
      </c>
      <c r="N1350">
        <v>-8.9668679999999994E-3</v>
      </c>
      <c r="O1350" t="s">
        <v>2932</v>
      </c>
    </row>
    <row r="1351" spans="1:15" x14ac:dyDescent="0.3">
      <c r="A1351" s="70">
        <v>43859</v>
      </c>
      <c r="B1351">
        <v>301.90914916989999</v>
      </c>
      <c r="C1351">
        <v>125.4620132446</v>
      </c>
      <c r="D1351">
        <v>78.524147033700004</v>
      </c>
      <c r="E1351">
        <v>6.1123108864000004</v>
      </c>
      <c r="F1351">
        <v>29.345357894900001</v>
      </c>
      <c r="G1351">
        <v>148.46000671389999</v>
      </c>
      <c r="H1351" t="s">
        <v>2933</v>
      </c>
      <c r="I1351">
        <v>-8.2660999999999997E-4</v>
      </c>
      <c r="J1351">
        <v>9.7314963999999993E-3</v>
      </c>
      <c r="K1351">
        <v>2.0716166300000002E-2</v>
      </c>
      <c r="L1351">
        <v>-9.8479476000000003E-3</v>
      </c>
      <c r="M1351">
        <v>2.7257693E-3</v>
      </c>
      <c r="N1351">
        <v>5.4032485E-3</v>
      </c>
      <c r="O1351" t="s">
        <v>2934</v>
      </c>
    </row>
    <row r="1352" spans="1:15" x14ac:dyDescent="0.3">
      <c r="A1352" s="70">
        <v>43860</v>
      </c>
      <c r="B1352">
        <v>302.88891601559999</v>
      </c>
      <c r="C1352">
        <v>125.4793624878</v>
      </c>
      <c r="D1352">
        <v>78.410362243700007</v>
      </c>
      <c r="E1352">
        <v>6.1190323830000004</v>
      </c>
      <c r="F1352">
        <v>29.129699707</v>
      </c>
      <c r="G1352">
        <v>148.4700012207</v>
      </c>
      <c r="H1352" t="s">
        <v>2935</v>
      </c>
      <c r="I1352">
        <v>3.2399829000000001E-3</v>
      </c>
      <c r="J1352">
        <v>1.382733E-4</v>
      </c>
      <c r="K1352">
        <v>-1.4500928999999999E-3</v>
      </c>
      <c r="L1352">
        <v>1.0990612E-3</v>
      </c>
      <c r="M1352">
        <v>-7.3761078000000001E-3</v>
      </c>
      <c r="N1352">
        <v>6.7318900000000004E-5</v>
      </c>
      <c r="O1352" t="s">
        <v>2936</v>
      </c>
    </row>
    <row r="1353" spans="1:15" x14ac:dyDescent="0.3">
      <c r="A1353" s="70">
        <v>43861</v>
      </c>
      <c r="B1353">
        <v>297.38916015619998</v>
      </c>
      <c r="C1353">
        <v>126.6249847412</v>
      </c>
      <c r="D1353">
        <v>74.933753967300007</v>
      </c>
      <c r="E1353">
        <v>5.8855323791999998</v>
      </c>
      <c r="F1353">
        <v>28.906045913700002</v>
      </c>
      <c r="G1353">
        <v>149.33000183109999</v>
      </c>
      <c r="H1353" t="s">
        <v>2937</v>
      </c>
      <c r="I1353">
        <v>-1.8324539800000001E-2</v>
      </c>
      <c r="J1353">
        <v>9.0885393000000002E-3</v>
      </c>
      <c r="K1353">
        <v>-4.5351647299999999E-2</v>
      </c>
      <c r="L1353">
        <v>-3.8906776300000001E-2</v>
      </c>
      <c r="M1353">
        <v>-7.7074878000000001E-3</v>
      </c>
      <c r="N1353">
        <v>5.7757084999999998E-3</v>
      </c>
      <c r="O1353" t="s">
        <v>2938</v>
      </c>
    </row>
    <row r="1354" spans="1:15" x14ac:dyDescent="0.3">
      <c r="A1354" s="70">
        <v>43864</v>
      </c>
      <c r="B1354">
        <v>299.59829711909998</v>
      </c>
      <c r="C1354">
        <v>126.5224151611</v>
      </c>
      <c r="D1354">
        <v>74.7279586792</v>
      </c>
      <c r="E1354">
        <v>5.9826173781999996</v>
      </c>
      <c r="F1354">
        <v>28.9539775848</v>
      </c>
      <c r="G1354">
        <v>148.36000061039999</v>
      </c>
      <c r="H1354" t="s">
        <v>2939</v>
      </c>
      <c r="I1354">
        <v>7.4009831000000003E-3</v>
      </c>
      <c r="J1354">
        <v>-8.1035459999999999E-4</v>
      </c>
      <c r="K1354">
        <v>-2.7501411999999999E-3</v>
      </c>
      <c r="L1354">
        <v>1.6360960500000001E-2</v>
      </c>
      <c r="M1354">
        <v>1.6568151999999999E-3</v>
      </c>
      <c r="N1354">
        <v>-6.5168776000000001E-3</v>
      </c>
      <c r="O1354" t="s">
        <v>2940</v>
      </c>
    </row>
    <row r="1355" spans="1:15" x14ac:dyDescent="0.3">
      <c r="A1355" s="70">
        <v>43865</v>
      </c>
      <c r="B1355">
        <v>304.1644897461</v>
      </c>
      <c r="C1355">
        <v>124.8185043335</v>
      </c>
      <c r="D1355">
        <v>77.194992065400001</v>
      </c>
      <c r="E1355">
        <v>6.1518921852000004</v>
      </c>
      <c r="F1355">
        <v>28.802215576199998</v>
      </c>
      <c r="G1355">
        <v>146.42999267580001</v>
      </c>
      <c r="H1355" t="s">
        <v>2941</v>
      </c>
      <c r="I1355">
        <v>1.5126072000000001E-2</v>
      </c>
      <c r="J1355">
        <v>-1.3558770600000001E-2</v>
      </c>
      <c r="K1355">
        <v>3.2480283700000001E-2</v>
      </c>
      <c r="L1355">
        <v>2.7901545999999999E-2</v>
      </c>
      <c r="M1355">
        <v>-5.2552757E-3</v>
      </c>
      <c r="N1355">
        <v>-1.30943082E-2</v>
      </c>
      <c r="O1355" t="s">
        <v>2942</v>
      </c>
    </row>
    <row r="1356" spans="1:15" x14ac:dyDescent="0.3">
      <c r="A1356" s="70">
        <v>43866</v>
      </c>
      <c r="B1356">
        <v>307.67706298830001</v>
      </c>
      <c r="C1356">
        <v>123.45366668699999</v>
      </c>
      <c r="D1356">
        <v>77.824470520000006</v>
      </c>
      <c r="E1356">
        <v>6.2422533035000001</v>
      </c>
      <c r="F1356">
        <v>29.089765548700001</v>
      </c>
      <c r="G1356">
        <v>146.61000061039999</v>
      </c>
      <c r="H1356" t="s">
        <v>2943</v>
      </c>
      <c r="I1356">
        <v>1.1482096400000001E-2</v>
      </c>
      <c r="J1356">
        <v>-1.09947997E-2</v>
      </c>
      <c r="K1356">
        <v>8.1213275000000008E-3</v>
      </c>
      <c r="L1356">
        <v>1.45815166E-2</v>
      </c>
      <c r="M1356">
        <v>9.9340990000000001E-3</v>
      </c>
      <c r="N1356">
        <v>1.2285556000000001E-3</v>
      </c>
      <c r="O1356" t="s">
        <v>2944</v>
      </c>
    </row>
    <row r="1357" spans="1:15" x14ac:dyDescent="0.3">
      <c r="A1357" s="70">
        <v>43867</v>
      </c>
      <c r="B1357">
        <v>308.7123413086</v>
      </c>
      <c r="C1357">
        <v>124.01006317140001</v>
      </c>
      <c r="D1357">
        <v>78.734779357899995</v>
      </c>
      <c r="E1357">
        <v>6.3291301727000002</v>
      </c>
      <c r="F1357">
        <v>28.8181934357</v>
      </c>
      <c r="G1357">
        <v>147.39999389650001</v>
      </c>
      <c r="H1357" t="s">
        <v>2945</v>
      </c>
      <c r="I1357">
        <v>3.3591729E-3</v>
      </c>
      <c r="J1357">
        <v>4.4967998000000004E-3</v>
      </c>
      <c r="K1357">
        <v>1.16290682E-2</v>
      </c>
      <c r="L1357">
        <v>1.3821589699999999E-2</v>
      </c>
      <c r="M1357">
        <v>-9.3795088000000002E-3</v>
      </c>
      <c r="N1357">
        <v>5.3739342000000004E-3</v>
      </c>
      <c r="O1357" t="s">
        <v>2946</v>
      </c>
    </row>
    <row r="1358" spans="1:15" x14ac:dyDescent="0.3">
      <c r="A1358" s="70">
        <v>43868</v>
      </c>
      <c r="B1358">
        <v>307.06698608400001</v>
      </c>
      <c r="C1358">
        <v>125.55736541749999</v>
      </c>
      <c r="D1358">
        <v>77.664558410599994</v>
      </c>
      <c r="E1358">
        <v>6.2629156113000004</v>
      </c>
      <c r="F1358">
        <v>28.7702655792</v>
      </c>
      <c r="G1358">
        <v>147.78999328610001</v>
      </c>
      <c r="H1358" t="s">
        <v>2947</v>
      </c>
      <c r="I1358">
        <v>-5.3439895000000001E-3</v>
      </c>
      <c r="J1358">
        <v>1.2400032199999999E-2</v>
      </c>
      <c r="K1358">
        <v>-1.36859614E-2</v>
      </c>
      <c r="L1358">
        <v>-1.0516984E-2</v>
      </c>
      <c r="M1358">
        <v>-1.6644956E-3</v>
      </c>
      <c r="N1358">
        <v>2.6423635000000002E-3</v>
      </c>
      <c r="O1358" t="s">
        <v>2948</v>
      </c>
    </row>
    <row r="1359" spans="1:15" x14ac:dyDescent="0.3">
      <c r="A1359" s="70">
        <v>43871</v>
      </c>
      <c r="B1359">
        <v>309.359375</v>
      </c>
      <c r="C1359">
        <v>125.90520477290001</v>
      </c>
      <c r="D1359">
        <v>78.033432006799998</v>
      </c>
      <c r="E1359">
        <v>6.5462026595999996</v>
      </c>
      <c r="F1359">
        <v>28.850139617899998</v>
      </c>
      <c r="G1359">
        <v>148.16999816890001</v>
      </c>
      <c r="H1359" t="s">
        <v>2949</v>
      </c>
      <c r="I1359">
        <v>7.4377074999999997E-3</v>
      </c>
      <c r="J1359">
        <v>2.7665315999999998E-3</v>
      </c>
      <c r="K1359">
        <v>4.7383306999999996E-3</v>
      </c>
      <c r="L1359">
        <v>4.4239305600000001E-2</v>
      </c>
      <c r="M1359">
        <v>2.7724236999999998E-3</v>
      </c>
      <c r="N1359">
        <v>2.5679491E-3</v>
      </c>
      <c r="O1359" t="s">
        <v>2950</v>
      </c>
    </row>
    <row r="1360" spans="1:15" x14ac:dyDescent="0.3">
      <c r="A1360" s="70">
        <v>43872</v>
      </c>
      <c r="B1360">
        <v>309.89553833010001</v>
      </c>
      <c r="C1360">
        <v>125.2705612183</v>
      </c>
      <c r="D1360">
        <v>77.562629699699997</v>
      </c>
      <c r="E1360">
        <v>6.6686778068999999</v>
      </c>
      <c r="F1360">
        <v>28.890075683599999</v>
      </c>
      <c r="G1360">
        <v>147.6600036621</v>
      </c>
      <c r="H1360" t="s">
        <v>2951</v>
      </c>
      <c r="I1360">
        <v>1.7316406E-3</v>
      </c>
      <c r="J1360">
        <v>-5.0533927999999997E-3</v>
      </c>
      <c r="K1360">
        <v>-6.0516151999999998E-3</v>
      </c>
      <c r="L1360">
        <v>1.85364755E-2</v>
      </c>
      <c r="M1360">
        <v>1.3833018E-3</v>
      </c>
      <c r="N1360">
        <v>-3.4478923999999998E-3</v>
      </c>
      <c r="O1360" t="s">
        <v>2952</v>
      </c>
    </row>
    <row r="1361" spans="1:15" x14ac:dyDescent="0.3">
      <c r="A1361" s="70">
        <v>43873</v>
      </c>
      <c r="B1361">
        <v>311.89221191410002</v>
      </c>
      <c r="C1361">
        <v>124.6359329224</v>
      </c>
      <c r="D1361">
        <v>79.404563903799996</v>
      </c>
      <c r="E1361">
        <v>6.7844305038000003</v>
      </c>
      <c r="F1361">
        <v>28.977937698400002</v>
      </c>
      <c r="G1361">
        <v>147.53999328610001</v>
      </c>
      <c r="H1361" t="s">
        <v>2953</v>
      </c>
      <c r="I1361">
        <v>6.4223858999999999E-3</v>
      </c>
      <c r="J1361">
        <v>-5.0789368999999999E-3</v>
      </c>
      <c r="K1361">
        <v>2.3470111299999999E-2</v>
      </c>
      <c r="L1361">
        <v>1.7208744799999998E-2</v>
      </c>
      <c r="M1361">
        <v>3.0366372000000001E-3</v>
      </c>
      <c r="N1361">
        <v>-8.1307850000000002E-4</v>
      </c>
      <c r="O1361" t="s">
        <v>2954</v>
      </c>
    </row>
    <row r="1362" spans="1:15" x14ac:dyDescent="0.3">
      <c r="A1362" s="70">
        <v>43874</v>
      </c>
      <c r="B1362">
        <v>311.55932617190001</v>
      </c>
      <c r="C1362">
        <v>125.114074707</v>
      </c>
      <c r="D1362">
        <v>78.839141845699999</v>
      </c>
      <c r="E1362">
        <v>6.7406172752</v>
      </c>
      <c r="F1362">
        <v>28.977937698400002</v>
      </c>
      <c r="G1362">
        <v>148.38000488279999</v>
      </c>
      <c r="H1362" t="s">
        <v>2955</v>
      </c>
      <c r="I1362">
        <v>-1.0678802000000001E-3</v>
      </c>
      <c r="J1362">
        <v>3.8289677999999998E-3</v>
      </c>
      <c r="K1362">
        <v>-7.1462490000000004E-3</v>
      </c>
      <c r="L1362">
        <v>-6.4788505999999997E-3</v>
      </c>
      <c r="M1362">
        <v>0</v>
      </c>
      <c r="N1362">
        <v>5.6773036999999997E-3</v>
      </c>
      <c r="O1362" t="s">
        <v>2956</v>
      </c>
    </row>
    <row r="1363" spans="1:15" x14ac:dyDescent="0.3">
      <c r="A1363" s="70">
        <v>43875</v>
      </c>
      <c r="B1363">
        <v>312.0584411621</v>
      </c>
      <c r="C1363">
        <v>125.6617507935</v>
      </c>
      <c r="D1363">
        <v>78.858551025400004</v>
      </c>
      <c r="E1363">
        <v>7.2138414383000002</v>
      </c>
      <c r="F1363">
        <v>28.251092910800001</v>
      </c>
      <c r="G1363">
        <v>149</v>
      </c>
      <c r="H1363" t="s">
        <v>2957</v>
      </c>
      <c r="I1363">
        <v>1.6007084000000001E-3</v>
      </c>
      <c r="J1363">
        <v>4.3678609000000002E-3</v>
      </c>
      <c r="K1363">
        <v>2.4615679999999998E-4</v>
      </c>
      <c r="L1363">
        <v>6.7850097900000003E-2</v>
      </c>
      <c r="M1363">
        <v>-2.54026275E-2</v>
      </c>
      <c r="N1363">
        <v>4.1697223000000004E-3</v>
      </c>
      <c r="O1363" t="s">
        <v>2958</v>
      </c>
    </row>
    <row r="1364" spans="1:15" x14ac:dyDescent="0.3">
      <c r="A1364" s="70">
        <v>43879</v>
      </c>
      <c r="B1364">
        <v>311.25430297849999</v>
      </c>
      <c r="C1364">
        <v>126.5224151611</v>
      </c>
      <c r="D1364">
        <v>77.414596557600007</v>
      </c>
      <c r="E1364">
        <v>7.3826184272999997</v>
      </c>
      <c r="F1364">
        <v>28.682407379200001</v>
      </c>
      <c r="G1364">
        <v>150.9100036621</v>
      </c>
      <c r="H1364" t="s">
        <v>2959</v>
      </c>
      <c r="I1364">
        <v>-2.5802092E-3</v>
      </c>
      <c r="J1364">
        <v>6.8257077999999997E-3</v>
      </c>
      <c r="K1364">
        <v>-1.84804054E-2</v>
      </c>
      <c r="L1364">
        <v>2.3126773600000001E-2</v>
      </c>
      <c r="M1364">
        <v>1.5151807600000001E-2</v>
      </c>
      <c r="N1364">
        <v>1.2737350999999999E-2</v>
      </c>
      <c r="O1364" t="s">
        <v>2960</v>
      </c>
    </row>
    <row r="1365" spans="1:15" x14ac:dyDescent="0.3">
      <c r="A1365" s="70">
        <v>43880</v>
      </c>
      <c r="B1365">
        <v>312.74249267580001</v>
      </c>
      <c r="C1365">
        <v>126.513710022</v>
      </c>
      <c r="D1365">
        <v>78.535781860399993</v>
      </c>
      <c r="E1365">
        <v>7.8339347839000002</v>
      </c>
      <c r="F1365">
        <v>28.035429000899999</v>
      </c>
      <c r="G1365">
        <v>151.78999328610001</v>
      </c>
      <c r="H1365" t="s">
        <v>2961</v>
      </c>
      <c r="I1365">
        <v>4.7698723000000002E-3</v>
      </c>
      <c r="J1365">
        <v>-6.8805499999999997E-5</v>
      </c>
      <c r="K1365">
        <v>1.4378992E-2</v>
      </c>
      <c r="L1365">
        <v>5.93365343E-2</v>
      </c>
      <c r="M1365">
        <v>-2.2814919699999998E-2</v>
      </c>
      <c r="N1365">
        <v>5.8142855000000004E-3</v>
      </c>
      <c r="O1365" t="s">
        <v>2962</v>
      </c>
    </row>
    <row r="1366" spans="1:15" x14ac:dyDescent="0.3">
      <c r="A1366" s="70">
        <v>43881</v>
      </c>
      <c r="B1366">
        <v>311.45767211909998</v>
      </c>
      <c r="C1366">
        <v>127.50466918950001</v>
      </c>
      <c r="D1366">
        <v>77.730072021500007</v>
      </c>
      <c r="E1366">
        <v>7.6845741272000003</v>
      </c>
      <c r="F1366">
        <v>28.283046722400002</v>
      </c>
      <c r="G1366">
        <v>152.4100036621</v>
      </c>
      <c r="H1366" t="s">
        <v>2963</v>
      </c>
      <c r="I1366">
        <v>-4.1166998999999996E-3</v>
      </c>
      <c r="J1366">
        <v>7.8023030999999996E-3</v>
      </c>
      <c r="K1366">
        <v>-1.0312131E-2</v>
      </c>
      <c r="L1366">
        <v>-1.9249951099999999E-2</v>
      </c>
      <c r="M1366">
        <v>8.7935375999999999E-3</v>
      </c>
      <c r="N1366">
        <v>4.0763394999999997E-3</v>
      </c>
      <c r="O1366" t="s">
        <v>2964</v>
      </c>
    </row>
    <row r="1367" spans="1:15" x14ac:dyDescent="0.3">
      <c r="A1367" s="70">
        <v>43882</v>
      </c>
      <c r="B1367">
        <v>308.25021362299998</v>
      </c>
      <c r="C1367">
        <v>128.69566345210001</v>
      </c>
      <c r="D1367">
        <v>75.970680236800007</v>
      </c>
      <c r="E1367">
        <v>7.3203854561000004</v>
      </c>
      <c r="F1367">
        <v>28.450782775899999</v>
      </c>
      <c r="G1367">
        <v>154.69999694820001</v>
      </c>
      <c r="H1367" t="s">
        <v>2965</v>
      </c>
      <c r="I1367">
        <v>-1.0351609899999999E-2</v>
      </c>
      <c r="J1367">
        <v>9.2974340000000003E-3</v>
      </c>
      <c r="K1367">
        <v>-2.2894730299999999E-2</v>
      </c>
      <c r="L1367">
        <v>-4.8551974800000001E-2</v>
      </c>
      <c r="M1367">
        <v>5.9131048999999996E-3</v>
      </c>
      <c r="N1367">
        <v>1.4913455900000001E-2</v>
      </c>
      <c r="O1367" t="s">
        <v>2966</v>
      </c>
    </row>
    <row r="1368" spans="1:15" x14ac:dyDescent="0.3">
      <c r="A1368" s="70">
        <v>43885</v>
      </c>
      <c r="B1368">
        <v>298.02688598629999</v>
      </c>
      <c r="C1368">
        <v>130.61698913570001</v>
      </c>
      <c r="D1368">
        <v>72.362037658700004</v>
      </c>
      <c r="E1368">
        <v>6.8028512001000001</v>
      </c>
      <c r="F1368">
        <v>28.051416397099999</v>
      </c>
      <c r="G1368">
        <v>156.0899963379</v>
      </c>
      <c r="H1368" t="s">
        <v>2967</v>
      </c>
      <c r="I1368">
        <v>-3.3728131199999997E-2</v>
      </c>
      <c r="J1368">
        <v>1.48188746E-2</v>
      </c>
      <c r="K1368">
        <v>-4.8665659299999997E-2</v>
      </c>
      <c r="L1368">
        <v>-7.3321166100000001E-2</v>
      </c>
      <c r="M1368">
        <v>-1.41365482E-2</v>
      </c>
      <c r="N1368">
        <v>8.9450026999999994E-3</v>
      </c>
      <c r="O1368" t="s">
        <v>2968</v>
      </c>
    </row>
    <row r="1369" spans="1:15" x14ac:dyDescent="0.3">
      <c r="A1369" s="70">
        <v>43886</v>
      </c>
      <c r="B1369">
        <v>288.99609375</v>
      </c>
      <c r="C1369">
        <v>131.31243896480001</v>
      </c>
      <c r="D1369">
        <v>69.910972595199993</v>
      </c>
      <c r="E1369">
        <v>6.5232996941000003</v>
      </c>
      <c r="F1369">
        <v>27.612112045300002</v>
      </c>
      <c r="G1369">
        <v>153.30000305179999</v>
      </c>
      <c r="H1369" t="s">
        <v>2969</v>
      </c>
      <c r="I1369">
        <v>-3.07705323E-2</v>
      </c>
      <c r="J1369">
        <v>5.3102200999999996E-3</v>
      </c>
      <c r="K1369">
        <v>-3.44592076E-2</v>
      </c>
      <c r="L1369">
        <v>-4.1961482500000001E-2</v>
      </c>
      <c r="M1369">
        <v>-1.5784607499999999E-2</v>
      </c>
      <c r="N1369">
        <v>-1.8035934699999999E-2</v>
      </c>
      <c r="O1369" t="s">
        <v>2970</v>
      </c>
    </row>
    <row r="1370" spans="1:15" x14ac:dyDescent="0.3">
      <c r="A1370" s="70">
        <v>43887</v>
      </c>
      <c r="B1370">
        <v>287.9330444336</v>
      </c>
      <c r="C1370">
        <v>130.61698913570001</v>
      </c>
      <c r="D1370">
        <v>71.020004272500003</v>
      </c>
      <c r="E1370">
        <v>6.6627016067999998</v>
      </c>
      <c r="F1370">
        <v>26.5498027802</v>
      </c>
      <c r="G1370">
        <v>153.9700012207</v>
      </c>
      <c r="H1370" t="s">
        <v>2971</v>
      </c>
      <c r="I1370">
        <v>-3.6852031000000002E-3</v>
      </c>
      <c r="J1370">
        <v>-5.3102200999999996E-3</v>
      </c>
      <c r="K1370">
        <v>1.57389751E-2</v>
      </c>
      <c r="L1370">
        <v>2.1144712999999999E-2</v>
      </c>
      <c r="M1370">
        <v>-3.9232199299999999E-2</v>
      </c>
      <c r="N1370">
        <v>4.3609803999999997E-3</v>
      </c>
      <c r="O1370" t="s">
        <v>2972</v>
      </c>
    </row>
    <row r="1371" spans="1:15" x14ac:dyDescent="0.3">
      <c r="A1371" s="70">
        <v>43888</v>
      </c>
      <c r="B1371">
        <v>275.00155639650001</v>
      </c>
      <c r="C1371">
        <v>132.03396606449999</v>
      </c>
      <c r="D1371">
        <v>66.377563476600002</v>
      </c>
      <c r="E1371">
        <v>6.2918200493000001</v>
      </c>
      <c r="F1371">
        <v>24.752655029300001</v>
      </c>
      <c r="G1371">
        <v>154</v>
      </c>
      <c r="H1371" t="s">
        <v>2973</v>
      </c>
      <c r="I1371">
        <v>-4.5951211200000001E-2</v>
      </c>
      <c r="J1371">
        <v>1.0789914499999999E-2</v>
      </c>
      <c r="K1371">
        <v>-6.7602487700000005E-2</v>
      </c>
      <c r="L1371">
        <v>-5.7274664099999997E-2</v>
      </c>
      <c r="M1371">
        <v>-7.0089562199999997E-2</v>
      </c>
      <c r="N1371">
        <v>1.9481620000000001E-4</v>
      </c>
      <c r="O1371" t="s">
        <v>2974</v>
      </c>
    </row>
    <row r="1372" spans="1:15" x14ac:dyDescent="0.3">
      <c r="A1372" s="70">
        <v>43889</v>
      </c>
      <c r="B1372">
        <v>273.84603881840002</v>
      </c>
      <c r="C1372">
        <v>135.01573181149999</v>
      </c>
      <c r="D1372">
        <v>66.338737487800003</v>
      </c>
      <c r="E1372">
        <v>6.7269659042000001</v>
      </c>
      <c r="F1372">
        <v>23.969903945900001</v>
      </c>
      <c r="G1372">
        <v>148.38000488279999</v>
      </c>
      <c r="H1372" t="s">
        <v>2975</v>
      </c>
      <c r="I1372">
        <v>-4.2107109000000002E-3</v>
      </c>
      <c r="J1372">
        <v>2.2332095400000002E-2</v>
      </c>
      <c r="K1372">
        <v>-5.8509749999999998E-4</v>
      </c>
      <c r="L1372">
        <v>6.68738257E-2</v>
      </c>
      <c r="M1372">
        <v>-3.2133716E-2</v>
      </c>
      <c r="N1372">
        <v>-3.7176018700000001E-2</v>
      </c>
      <c r="O1372" t="s">
        <v>2976</v>
      </c>
    </row>
    <row r="1373" spans="1:15" x14ac:dyDescent="0.3">
      <c r="A1373" s="70">
        <v>43892</v>
      </c>
      <c r="B1373">
        <v>285.70544433589998</v>
      </c>
      <c r="C1373">
        <v>134.02239990230001</v>
      </c>
      <c r="D1373">
        <v>72.514923095699999</v>
      </c>
      <c r="E1373">
        <v>6.8853826522999997</v>
      </c>
      <c r="F1373">
        <v>25.407613754300002</v>
      </c>
      <c r="G1373">
        <v>149.19999694820001</v>
      </c>
      <c r="H1373" t="s">
        <v>2977</v>
      </c>
      <c r="I1373">
        <v>4.2395318799999998E-2</v>
      </c>
      <c r="J1373">
        <v>-7.3843542000000002E-3</v>
      </c>
      <c r="K1373">
        <v>8.9018374100000006E-2</v>
      </c>
      <c r="L1373">
        <v>2.32764978E-2</v>
      </c>
      <c r="M1373">
        <v>5.8249842000000003E-2</v>
      </c>
      <c r="N1373">
        <v>5.5110836000000002E-3</v>
      </c>
      <c r="O1373" t="s">
        <v>2978</v>
      </c>
    </row>
    <row r="1374" spans="1:15" x14ac:dyDescent="0.3">
      <c r="A1374" s="70">
        <v>43893</v>
      </c>
      <c r="B1374">
        <v>277.52502441410002</v>
      </c>
      <c r="C1374">
        <v>136.10316467289999</v>
      </c>
      <c r="D1374">
        <v>70.211898803699995</v>
      </c>
      <c r="E1374">
        <v>6.6228494643999998</v>
      </c>
      <c r="F1374">
        <v>24.7925949097</v>
      </c>
      <c r="G1374">
        <v>153.88999938960001</v>
      </c>
      <c r="H1374" t="s">
        <v>2979</v>
      </c>
      <c r="I1374">
        <v>-2.9050257999999999E-2</v>
      </c>
      <c r="J1374">
        <v>1.54062125E-2</v>
      </c>
      <c r="K1374">
        <v>-3.2274581199999999E-2</v>
      </c>
      <c r="L1374">
        <v>-3.8874998299999998E-2</v>
      </c>
      <c r="M1374">
        <v>-2.4503866999999999E-2</v>
      </c>
      <c r="N1374">
        <v>3.09503902E-2</v>
      </c>
      <c r="O1374" t="s">
        <v>2980</v>
      </c>
    </row>
    <row r="1375" spans="1:15" x14ac:dyDescent="0.3">
      <c r="A1375" s="70">
        <v>43894</v>
      </c>
      <c r="B1375">
        <v>289.1901550293</v>
      </c>
      <c r="C1375">
        <v>134.65795898440001</v>
      </c>
      <c r="D1375">
        <v>73.468627929700006</v>
      </c>
      <c r="E1375">
        <v>7.0866408347999998</v>
      </c>
      <c r="F1375">
        <v>25.703145980799999</v>
      </c>
      <c r="G1375">
        <v>154.1600036621</v>
      </c>
      <c r="H1375" t="s">
        <v>2981</v>
      </c>
      <c r="I1375">
        <v>4.1173340400000001E-2</v>
      </c>
      <c r="J1375">
        <v>-1.0675235700000001E-2</v>
      </c>
      <c r="K1375">
        <v>4.5340688900000002E-2</v>
      </c>
      <c r="L1375">
        <v>6.7685729099999994E-2</v>
      </c>
      <c r="M1375">
        <v>3.6068379900000003E-2</v>
      </c>
      <c r="N1375">
        <v>1.7529904E-3</v>
      </c>
      <c r="O1375" t="s">
        <v>2982</v>
      </c>
    </row>
    <row r="1376" spans="1:15" x14ac:dyDescent="0.3">
      <c r="A1376" s="70">
        <v>43895</v>
      </c>
      <c r="B1376">
        <v>279.57705688480002</v>
      </c>
      <c r="C1376">
        <v>138.00982666019999</v>
      </c>
      <c r="D1376">
        <v>71.0855636597</v>
      </c>
      <c r="E1376">
        <v>6.8071708679</v>
      </c>
      <c r="F1376">
        <v>25.303785324100001</v>
      </c>
      <c r="G1376">
        <v>157.49000549319999</v>
      </c>
      <c r="H1376" t="s">
        <v>2983</v>
      </c>
      <c r="I1376">
        <v>-3.3806497499999998E-2</v>
      </c>
      <c r="J1376">
        <v>2.4586964100000001E-2</v>
      </c>
      <c r="K1376">
        <v>-3.2974210800000001E-2</v>
      </c>
      <c r="L1376">
        <v>-4.0234843200000002E-2</v>
      </c>
      <c r="M1376">
        <v>-1.5659394E-2</v>
      </c>
      <c r="N1376">
        <v>2.1370951199999998E-2</v>
      </c>
      <c r="O1376" t="s">
        <v>2984</v>
      </c>
    </row>
    <row r="1377" spans="1:15" x14ac:dyDescent="0.3">
      <c r="A1377" s="70">
        <v>43896</v>
      </c>
      <c r="B1377">
        <v>274.9553527832</v>
      </c>
      <c r="C1377">
        <v>145.1923980713</v>
      </c>
      <c r="D1377">
        <v>70.141517639200003</v>
      </c>
      <c r="E1377">
        <v>6.6265864372000003</v>
      </c>
      <c r="F1377">
        <v>25.167997360200001</v>
      </c>
      <c r="G1377">
        <v>157.55000305179999</v>
      </c>
      <c r="H1377" t="s">
        <v>2985</v>
      </c>
      <c r="I1377">
        <v>-1.66692191E-2</v>
      </c>
      <c r="J1377">
        <v>5.0734855799999999E-2</v>
      </c>
      <c r="K1377">
        <v>-1.33693917E-2</v>
      </c>
      <c r="L1377">
        <v>-2.68867905E-2</v>
      </c>
      <c r="M1377">
        <v>-5.3807606999999999E-3</v>
      </c>
      <c r="N1377">
        <v>3.8088850000000002E-4</v>
      </c>
      <c r="O1377" t="s">
        <v>2986</v>
      </c>
    </row>
    <row r="1378" spans="1:15" x14ac:dyDescent="0.3">
      <c r="A1378" s="70">
        <v>43899</v>
      </c>
      <c r="B1378">
        <v>253.48278808590001</v>
      </c>
      <c r="C1378">
        <v>149.1275024414</v>
      </c>
      <c r="D1378">
        <v>64.593872070299994</v>
      </c>
      <c r="E1378">
        <v>6.1134772301</v>
      </c>
      <c r="F1378">
        <v>23.561353683499998</v>
      </c>
      <c r="G1378">
        <v>157.8099975586</v>
      </c>
      <c r="H1378" t="s">
        <v>2987</v>
      </c>
      <c r="I1378">
        <v>-8.1312807299999998E-2</v>
      </c>
      <c r="J1378">
        <v>2.6741915000000002E-2</v>
      </c>
      <c r="K1378">
        <v>-8.2395335099999994E-2</v>
      </c>
      <c r="L1378">
        <v>-8.0594089399999999E-2</v>
      </c>
      <c r="M1378">
        <v>-6.5965427399999998E-2</v>
      </c>
      <c r="N1378">
        <v>1.6488747000000001E-3</v>
      </c>
      <c r="O1378" t="s">
        <v>2988</v>
      </c>
    </row>
    <row r="1379" spans="1:15" x14ac:dyDescent="0.3">
      <c r="A1379" s="70">
        <v>43900</v>
      </c>
      <c r="B1379">
        <v>266.59924316410002</v>
      </c>
      <c r="C1379">
        <v>141.48358154300001</v>
      </c>
      <c r="D1379">
        <v>69.246032714799995</v>
      </c>
      <c r="E1379">
        <v>6.5030403136999997</v>
      </c>
      <c r="F1379">
        <v>24.144119262699999</v>
      </c>
      <c r="G1379">
        <v>154.47999572750001</v>
      </c>
      <c r="H1379" t="s">
        <v>2989</v>
      </c>
      <c r="I1379">
        <v>5.0450645299999999E-2</v>
      </c>
      <c r="J1379">
        <v>-5.2617982299999998E-2</v>
      </c>
      <c r="K1379">
        <v>6.9546307399999993E-2</v>
      </c>
      <c r="L1379">
        <v>6.1774092099999997E-2</v>
      </c>
      <c r="M1379">
        <v>2.4433027699999998E-2</v>
      </c>
      <c r="N1379">
        <v>-2.1327151799999999E-2</v>
      </c>
      <c r="O1379" t="s">
        <v>2990</v>
      </c>
    </row>
    <row r="1380" spans="1:15" x14ac:dyDescent="0.3">
      <c r="A1380" s="70">
        <v>43901</v>
      </c>
      <c r="B1380">
        <v>253.60301208499999</v>
      </c>
      <c r="C1380">
        <v>136.27726745609999</v>
      </c>
      <c r="D1380">
        <v>66.841072082500006</v>
      </c>
      <c r="E1380">
        <v>6.1391305922999999</v>
      </c>
      <c r="F1380">
        <v>23.674671173099998</v>
      </c>
      <c r="G1380">
        <v>153.92999267580001</v>
      </c>
      <c r="H1380" t="s">
        <v>2991</v>
      </c>
      <c r="I1380">
        <v>-4.9976469099999997E-2</v>
      </c>
      <c r="J1380">
        <v>-3.7492137199999997E-2</v>
      </c>
      <c r="K1380">
        <v>-3.5348111000000002E-2</v>
      </c>
      <c r="L1380">
        <v>-5.7586673300000002E-2</v>
      </c>
      <c r="M1380">
        <v>-1.9635091899999998E-2</v>
      </c>
      <c r="N1380">
        <v>-3.5667044000000001E-3</v>
      </c>
      <c r="O1380" t="s">
        <v>2992</v>
      </c>
    </row>
    <row r="1381" spans="1:15" x14ac:dyDescent="0.3">
      <c r="A1381" s="70">
        <v>43902</v>
      </c>
      <c r="B1381">
        <v>229.33894348140001</v>
      </c>
      <c r="C1381">
        <v>137.12181091310001</v>
      </c>
      <c r="D1381">
        <v>60.2402114868</v>
      </c>
      <c r="E1381">
        <v>5.3878993988000001</v>
      </c>
      <c r="F1381">
        <v>21.554069518999999</v>
      </c>
      <c r="G1381">
        <v>147.78999328610001</v>
      </c>
      <c r="H1381" t="s">
        <v>2993</v>
      </c>
      <c r="I1381">
        <v>-0.100569088</v>
      </c>
      <c r="J1381">
        <v>6.1781199E-3</v>
      </c>
      <c r="K1381">
        <v>-0.1039776489</v>
      </c>
      <c r="L1381">
        <v>-0.1305275478</v>
      </c>
      <c r="M1381">
        <v>-9.3841110300000002E-2</v>
      </c>
      <c r="N1381">
        <v>-4.0705604200000002E-2</v>
      </c>
      <c r="O1381" t="s">
        <v>2994</v>
      </c>
    </row>
    <row r="1382" spans="1:15" x14ac:dyDescent="0.3">
      <c r="A1382" s="70">
        <v>43903</v>
      </c>
      <c r="B1382">
        <v>248.94430541989999</v>
      </c>
      <c r="C1382">
        <v>134.02239990230001</v>
      </c>
      <c r="D1382">
        <v>67.457489013699998</v>
      </c>
      <c r="E1382">
        <v>5.9988985061999998</v>
      </c>
      <c r="F1382">
        <v>22.1934890747</v>
      </c>
      <c r="G1382">
        <v>143.2799987793</v>
      </c>
      <c r="H1382" t="s">
        <v>2995</v>
      </c>
      <c r="I1382">
        <v>8.2028186599999997E-2</v>
      </c>
      <c r="J1382">
        <v>-2.2862712100000002E-2</v>
      </c>
      <c r="K1382">
        <v>0.11315751290000001</v>
      </c>
      <c r="L1382">
        <v>0.10742028300000001</v>
      </c>
      <c r="M1382">
        <v>2.9234321399999999E-2</v>
      </c>
      <c r="N1382">
        <v>-3.09915526E-2</v>
      </c>
      <c r="O1382" t="s">
        <v>2996</v>
      </c>
    </row>
    <row r="1383" spans="1:15" x14ac:dyDescent="0.3">
      <c r="A1383" s="70">
        <v>43906</v>
      </c>
      <c r="B1383">
        <v>221.70387268069999</v>
      </c>
      <c r="C1383">
        <v>142.7024383545</v>
      </c>
      <c r="D1383">
        <v>58.779296875</v>
      </c>
      <c r="E1383">
        <v>4.8919758797000004</v>
      </c>
      <c r="F1383">
        <v>19.150177002</v>
      </c>
      <c r="G1383">
        <v>141.63999938960001</v>
      </c>
      <c r="H1383" t="s">
        <v>2997</v>
      </c>
      <c r="I1383">
        <v>-0.1158866139</v>
      </c>
      <c r="J1383">
        <v>6.2754662200000005E-2</v>
      </c>
      <c r="K1383">
        <v>-0.1377079081</v>
      </c>
      <c r="L1383">
        <v>-0.2039795828</v>
      </c>
      <c r="M1383">
        <v>-0.14748700240000001</v>
      </c>
      <c r="N1383">
        <v>-1.15121263E-2</v>
      </c>
      <c r="O1383" t="s">
        <v>2998</v>
      </c>
    </row>
    <row r="1384" spans="1:15" x14ac:dyDescent="0.3">
      <c r="A1384" s="70">
        <v>43907</v>
      </c>
      <c r="B1384">
        <v>233.674118042</v>
      </c>
      <c r="C1384">
        <v>133.1865234375</v>
      </c>
      <c r="D1384">
        <v>61.363822937000002</v>
      </c>
      <c r="E1384">
        <v>5.4118103981000001</v>
      </c>
      <c r="F1384">
        <v>20.679924011200001</v>
      </c>
      <c r="G1384">
        <v>143.5599975586</v>
      </c>
      <c r="H1384" t="s">
        <v>2999</v>
      </c>
      <c r="I1384">
        <v>5.2584902199999999E-2</v>
      </c>
      <c r="J1384">
        <v>-6.9011033999999999E-2</v>
      </c>
      <c r="K1384">
        <v>4.3030759600000003E-2</v>
      </c>
      <c r="L1384">
        <v>0.10098738879999999</v>
      </c>
      <c r="M1384">
        <v>7.68514166E-2</v>
      </c>
      <c r="N1384">
        <v>1.34644263E-2</v>
      </c>
      <c r="O1384" t="s">
        <v>3000</v>
      </c>
    </row>
    <row r="1385" spans="1:15" x14ac:dyDescent="0.3">
      <c r="A1385" s="70">
        <v>43908</v>
      </c>
      <c r="B1385">
        <v>221.8424987793</v>
      </c>
      <c r="C1385">
        <v>125.6732177734</v>
      </c>
      <c r="D1385">
        <v>59.861637115500002</v>
      </c>
      <c r="E1385">
        <v>5.0518875122000004</v>
      </c>
      <c r="F1385">
        <v>18.462196350100001</v>
      </c>
      <c r="G1385">
        <v>140.69999694820001</v>
      </c>
      <c r="H1385" t="s">
        <v>3001</v>
      </c>
      <c r="I1385">
        <v>-5.1959821599999997E-2</v>
      </c>
      <c r="J1385">
        <v>-5.8065549299999998E-2</v>
      </c>
      <c r="K1385">
        <v>-2.4784607399999999E-2</v>
      </c>
      <c r="L1385">
        <v>-6.8821737800000005E-2</v>
      </c>
      <c r="M1385">
        <v>-0.1134381743</v>
      </c>
      <c r="N1385">
        <v>-2.0123106799999999E-2</v>
      </c>
      <c r="O1385" t="s">
        <v>3002</v>
      </c>
    </row>
    <row r="1386" spans="1:15" x14ac:dyDescent="0.3">
      <c r="A1386" s="70">
        <v>43909</v>
      </c>
      <c r="B1386">
        <v>222.3139038086</v>
      </c>
      <c r="C1386">
        <v>129.0947418213</v>
      </c>
      <c r="D1386">
        <v>59.402973175</v>
      </c>
      <c r="E1386">
        <v>5.3047060966000004</v>
      </c>
      <c r="F1386">
        <v>17.474742889400002</v>
      </c>
      <c r="G1386">
        <v>138.03999328610001</v>
      </c>
      <c r="H1386" t="s">
        <v>3003</v>
      </c>
      <c r="I1386">
        <v>2.1226991000000001E-3</v>
      </c>
      <c r="J1386">
        <v>2.6861539300000001E-2</v>
      </c>
      <c r="K1386">
        <v>-7.6915726E-3</v>
      </c>
      <c r="L1386">
        <v>4.8832431099999997E-2</v>
      </c>
      <c r="M1386">
        <v>-5.4968625899999998E-2</v>
      </c>
      <c r="N1386">
        <v>-1.90864928E-2</v>
      </c>
      <c r="O1386" t="s">
        <v>3004</v>
      </c>
    </row>
    <row r="1387" spans="1:15" x14ac:dyDescent="0.3">
      <c r="A1387" s="70">
        <v>43910</v>
      </c>
      <c r="B1387">
        <v>212.73347473140001</v>
      </c>
      <c r="C1387">
        <v>138.80206298830001</v>
      </c>
      <c r="D1387">
        <v>55.6317405701</v>
      </c>
      <c r="E1387">
        <v>5.1248688698000002</v>
      </c>
      <c r="F1387">
        <v>15.920713424700001</v>
      </c>
      <c r="G1387">
        <v>140.11000061039999</v>
      </c>
      <c r="H1387" t="s">
        <v>3005</v>
      </c>
      <c r="I1387">
        <v>-4.4050274399999999E-2</v>
      </c>
      <c r="J1387">
        <v>7.2502343499999997E-2</v>
      </c>
      <c r="K1387">
        <v>-6.5590366600000005E-2</v>
      </c>
      <c r="L1387">
        <v>-3.4489431000000001E-2</v>
      </c>
      <c r="M1387">
        <v>-9.31355824E-2</v>
      </c>
      <c r="N1387">
        <v>1.4884383100000001E-2</v>
      </c>
      <c r="O1387" t="s">
        <v>3006</v>
      </c>
    </row>
    <row r="1388" spans="1:15" x14ac:dyDescent="0.3">
      <c r="A1388" s="70">
        <v>43913</v>
      </c>
      <c r="B1388">
        <v>207.29426574710001</v>
      </c>
      <c r="C1388">
        <v>144.5220336914</v>
      </c>
      <c r="D1388">
        <v>54.449890136699999</v>
      </c>
      <c r="E1388">
        <v>5.2977313994999999</v>
      </c>
      <c r="F1388">
        <v>15.046566009499999</v>
      </c>
      <c r="G1388">
        <v>146.30000305179999</v>
      </c>
      <c r="H1388" t="s">
        <v>3007</v>
      </c>
      <c r="I1388">
        <v>-2.5900732400000001E-2</v>
      </c>
      <c r="J1388">
        <v>4.0383067199999997E-2</v>
      </c>
      <c r="K1388">
        <v>-2.1473080200000001E-2</v>
      </c>
      <c r="L1388">
        <v>3.3173752799999998E-2</v>
      </c>
      <c r="M1388">
        <v>-5.6471199499999999E-2</v>
      </c>
      <c r="N1388">
        <v>4.3231496100000003E-2</v>
      </c>
      <c r="O1388" t="s">
        <v>3008</v>
      </c>
    </row>
    <row r="1389" spans="1:15" x14ac:dyDescent="0.3">
      <c r="A1389" s="70">
        <v>43914</v>
      </c>
      <c r="B1389">
        <v>226.07580566409999</v>
      </c>
      <c r="C1389">
        <v>141.83177185060001</v>
      </c>
      <c r="D1389">
        <v>59.9126014709</v>
      </c>
      <c r="E1389">
        <v>6.2066330909999996</v>
      </c>
      <c r="F1389">
        <v>17.1914539337</v>
      </c>
      <c r="G1389">
        <v>153.39999389650001</v>
      </c>
      <c r="H1389" t="s">
        <v>3009</v>
      </c>
      <c r="I1389">
        <v>8.6731008900000003E-2</v>
      </c>
      <c r="J1389">
        <v>-1.8790328200000001E-2</v>
      </c>
      <c r="K1389">
        <v>9.5606026499999996E-2</v>
      </c>
      <c r="L1389">
        <v>0.15833988239999999</v>
      </c>
      <c r="M1389">
        <v>0.13326260300000001</v>
      </c>
      <c r="N1389">
        <v>4.7389520300000001E-2</v>
      </c>
      <c r="O1389" t="s">
        <v>3010</v>
      </c>
    </row>
    <row r="1390" spans="1:15" x14ac:dyDescent="0.3">
      <c r="A1390" s="70">
        <v>43915</v>
      </c>
      <c r="B1390">
        <v>229.46022033689999</v>
      </c>
      <c r="C1390">
        <v>141.50965881350001</v>
      </c>
      <c r="D1390">
        <v>59.582557678199997</v>
      </c>
      <c r="E1390">
        <v>6.1179590225</v>
      </c>
      <c r="F1390">
        <v>17.992748260500001</v>
      </c>
      <c r="G1390">
        <v>151.30000305179999</v>
      </c>
      <c r="H1390" t="s">
        <v>3011</v>
      </c>
      <c r="I1390">
        <v>1.48593163E-2</v>
      </c>
      <c r="J1390">
        <v>-2.2736751000000002E-3</v>
      </c>
      <c r="K1390">
        <v>-5.5239833000000002E-3</v>
      </c>
      <c r="L1390">
        <v>-1.43900257E-2</v>
      </c>
      <c r="M1390">
        <v>4.5556406299999998E-2</v>
      </c>
      <c r="N1390">
        <v>-1.37842082E-2</v>
      </c>
      <c r="O1390" t="s">
        <v>3012</v>
      </c>
    </row>
    <row r="1391" spans="1:15" x14ac:dyDescent="0.3">
      <c r="A1391" s="70">
        <v>43916</v>
      </c>
      <c r="B1391">
        <v>242.85835266110001</v>
      </c>
      <c r="C1391">
        <v>142.20613098140001</v>
      </c>
      <c r="D1391">
        <v>62.7179794312</v>
      </c>
      <c r="E1391">
        <v>6.4073934555000003</v>
      </c>
      <c r="F1391">
        <v>19.967658996600001</v>
      </c>
      <c r="G1391">
        <v>153.24000549319999</v>
      </c>
      <c r="H1391" t="s">
        <v>3013</v>
      </c>
      <c r="I1391">
        <v>5.6748679900000001E-2</v>
      </c>
      <c r="J1391">
        <v>4.9096566999999999E-3</v>
      </c>
      <c r="K1391">
        <v>5.1285285E-2</v>
      </c>
      <c r="L1391">
        <v>4.6224003200000002E-2</v>
      </c>
      <c r="M1391">
        <v>0.1041451122</v>
      </c>
      <c r="N1391">
        <v>1.2740714699999999E-2</v>
      </c>
      <c r="O1391" t="s">
        <v>3014</v>
      </c>
    </row>
    <row r="1392" spans="1:15" x14ac:dyDescent="0.3">
      <c r="A1392" s="70">
        <v>43917</v>
      </c>
      <c r="B1392">
        <v>235.62463378909999</v>
      </c>
      <c r="C1392">
        <v>146.00201416019999</v>
      </c>
      <c r="D1392">
        <v>60.121311187700002</v>
      </c>
      <c r="E1392">
        <v>6.2950572967999996</v>
      </c>
      <c r="F1392">
        <v>20.574708938600001</v>
      </c>
      <c r="G1392">
        <v>152.25</v>
      </c>
      <c r="H1392" t="s">
        <v>3015</v>
      </c>
      <c r="I1392">
        <v>-3.02383585E-2</v>
      </c>
      <c r="J1392">
        <v>2.6342785600000002E-2</v>
      </c>
      <c r="K1392">
        <v>-4.22837857E-2</v>
      </c>
      <c r="L1392">
        <v>-1.7687781600000001E-2</v>
      </c>
      <c r="M1392">
        <v>2.99486856E-2</v>
      </c>
      <c r="N1392">
        <v>-6.4814490999999998E-3</v>
      </c>
      <c r="O1392" t="s">
        <v>3016</v>
      </c>
    </row>
    <row r="1393" spans="1:15" x14ac:dyDescent="0.3">
      <c r="A1393" s="70">
        <v>43920</v>
      </c>
      <c r="B1393">
        <v>243.27668762210001</v>
      </c>
      <c r="C1393">
        <v>144.80055236819999</v>
      </c>
      <c r="D1393">
        <v>61.837047576899998</v>
      </c>
      <c r="E1393">
        <v>6.6153779029999997</v>
      </c>
      <c r="F1393">
        <v>20.906560897799999</v>
      </c>
      <c r="G1393">
        <v>152.91999816890001</v>
      </c>
      <c r="H1393" t="s">
        <v>3017</v>
      </c>
      <c r="I1393">
        <v>3.1959423799999997E-2</v>
      </c>
      <c r="J1393">
        <v>-8.2631226000000006E-3</v>
      </c>
      <c r="K1393">
        <v>2.8138285999999998E-2</v>
      </c>
      <c r="L1393">
        <v>4.96321547E-2</v>
      </c>
      <c r="M1393">
        <v>1.60004282E-2</v>
      </c>
      <c r="N1393">
        <v>4.3909902999999997E-3</v>
      </c>
      <c r="O1393" t="s">
        <v>3018</v>
      </c>
    </row>
    <row r="1394" spans="1:15" x14ac:dyDescent="0.3">
      <c r="A1394" s="70">
        <v>43921</v>
      </c>
      <c r="B1394">
        <v>239.65061950680001</v>
      </c>
      <c r="C1394">
        <v>143.62533569339999</v>
      </c>
      <c r="D1394">
        <v>61.710853576700003</v>
      </c>
      <c r="E1394">
        <v>6.5658092499</v>
      </c>
      <c r="F1394">
        <v>19.9757575989</v>
      </c>
      <c r="G1394">
        <v>148.05000305179999</v>
      </c>
      <c r="H1394" t="s">
        <v>3019</v>
      </c>
      <c r="I1394">
        <v>-1.50173171E-2</v>
      </c>
      <c r="J1394">
        <v>-8.1492212000000008E-3</v>
      </c>
      <c r="K1394">
        <v>-2.0428359000000001E-3</v>
      </c>
      <c r="L1394">
        <v>-7.5211567E-3</v>
      </c>
      <c r="M1394">
        <v>-4.5543609999999998E-2</v>
      </c>
      <c r="N1394">
        <v>-3.2364821699999997E-2</v>
      </c>
      <c r="O1394" t="s">
        <v>3020</v>
      </c>
    </row>
    <row r="1395" spans="1:15" x14ac:dyDescent="0.3">
      <c r="A1395" s="70">
        <v>43922</v>
      </c>
      <c r="B1395">
        <v>228.86515808109999</v>
      </c>
      <c r="C1395">
        <v>145.63752746579999</v>
      </c>
      <c r="D1395">
        <v>58.463802337600001</v>
      </c>
      <c r="E1395">
        <v>6.0544428825000001</v>
      </c>
      <c r="F1395">
        <v>18.535041809100001</v>
      </c>
      <c r="G1395">
        <v>149.44999694820001</v>
      </c>
      <c r="H1395" t="s">
        <v>3021</v>
      </c>
      <c r="I1395">
        <v>-4.6049109900000003E-2</v>
      </c>
      <c r="J1395">
        <v>1.3912772699999999E-2</v>
      </c>
      <c r="K1395">
        <v>-5.4052024999999997E-2</v>
      </c>
      <c r="L1395">
        <v>-8.10834042E-2</v>
      </c>
      <c r="M1395">
        <v>-7.4856326000000001E-2</v>
      </c>
      <c r="N1395">
        <v>9.4117930999999995E-3</v>
      </c>
      <c r="O1395" t="s">
        <v>3022</v>
      </c>
    </row>
    <row r="1396" spans="1:15" x14ac:dyDescent="0.3">
      <c r="A1396" s="70">
        <v>43923</v>
      </c>
      <c r="B1396">
        <v>234.1463317871</v>
      </c>
      <c r="C1396">
        <v>146.56172180179999</v>
      </c>
      <c r="D1396">
        <v>59.439369201700003</v>
      </c>
      <c r="E1396">
        <v>6.3633050919</v>
      </c>
      <c r="F1396">
        <v>18.591695785500001</v>
      </c>
      <c r="G1396">
        <v>151.89999389650001</v>
      </c>
      <c r="H1396" t="s">
        <v>3023</v>
      </c>
      <c r="I1396">
        <v>2.2813268599999999E-2</v>
      </c>
      <c r="J1396">
        <v>6.3258028000000004E-3</v>
      </c>
      <c r="K1396">
        <v>1.65489887E-2</v>
      </c>
      <c r="L1396">
        <v>4.9755547599999998E-2</v>
      </c>
      <c r="M1396">
        <v>3.0519255999999998E-3</v>
      </c>
      <c r="N1396">
        <v>1.6260501100000001E-2</v>
      </c>
      <c r="O1396" t="s">
        <v>3024</v>
      </c>
    </row>
    <row r="1397" spans="1:15" x14ac:dyDescent="0.3">
      <c r="A1397" s="70">
        <v>43924</v>
      </c>
      <c r="B1397">
        <v>230.76191711429999</v>
      </c>
      <c r="C1397">
        <v>146.91047668460001</v>
      </c>
      <c r="D1397">
        <v>58.585140228299998</v>
      </c>
      <c r="E1397">
        <v>6.0753664970000001</v>
      </c>
      <c r="F1397">
        <v>17.620433807400001</v>
      </c>
      <c r="G1397">
        <v>152.64999389650001</v>
      </c>
      <c r="H1397" t="s">
        <v>3025</v>
      </c>
      <c r="I1397">
        <v>-1.45597522E-2</v>
      </c>
      <c r="J1397">
        <v>2.3767502E-3</v>
      </c>
      <c r="K1397">
        <v>-1.44757033E-2</v>
      </c>
      <c r="L1397">
        <v>-4.6305594800000002E-2</v>
      </c>
      <c r="M1397">
        <v>-5.3655777500000001E-2</v>
      </c>
      <c r="N1397">
        <v>4.9253098000000004E-3</v>
      </c>
      <c r="O1397" t="s">
        <v>3026</v>
      </c>
    </row>
    <row r="1398" spans="1:15" x14ac:dyDescent="0.3">
      <c r="A1398" s="70">
        <v>43927</v>
      </c>
      <c r="B1398">
        <v>246.26127624509999</v>
      </c>
      <c r="C1398">
        <v>146.52685546879999</v>
      </c>
      <c r="D1398">
        <v>63.695980071999998</v>
      </c>
      <c r="E1398">
        <v>6.6853694916000004</v>
      </c>
      <c r="F1398">
        <v>19.360620498700001</v>
      </c>
      <c r="G1398">
        <v>156.88000488279999</v>
      </c>
      <c r="H1398" t="s">
        <v>3027</v>
      </c>
      <c r="I1398">
        <v>6.5006553699999997E-2</v>
      </c>
      <c r="J1398">
        <v>-2.6146736999999999E-3</v>
      </c>
      <c r="K1398">
        <v>8.3640368699999995E-2</v>
      </c>
      <c r="L1398">
        <v>9.5679164600000005E-2</v>
      </c>
      <c r="M1398">
        <v>9.4181891500000003E-2</v>
      </c>
      <c r="N1398">
        <v>2.73335338E-2</v>
      </c>
      <c r="O1398" t="s">
        <v>3028</v>
      </c>
    </row>
    <row r="1399" spans="1:15" x14ac:dyDescent="0.3">
      <c r="A1399" s="70">
        <v>43928</v>
      </c>
      <c r="B1399">
        <v>246.51235961910001</v>
      </c>
      <c r="C1399">
        <v>144.99238586429999</v>
      </c>
      <c r="D1399">
        <v>62.958198547400002</v>
      </c>
      <c r="E1399">
        <v>6.4519786835000001</v>
      </c>
      <c r="F1399">
        <v>19.902910232499998</v>
      </c>
      <c r="G1399">
        <v>156.03999328610001</v>
      </c>
      <c r="H1399" t="s">
        <v>3029</v>
      </c>
      <c r="I1399">
        <v>1.0190618E-3</v>
      </c>
      <c r="J1399">
        <v>-1.05274957E-2</v>
      </c>
      <c r="K1399">
        <v>-1.16504624E-2</v>
      </c>
      <c r="L1399">
        <v>-3.5534624399999999E-2</v>
      </c>
      <c r="M1399">
        <v>2.7624831999999998E-2</v>
      </c>
      <c r="N1399">
        <v>-5.3688714E-3</v>
      </c>
      <c r="O1399" t="s">
        <v>3030</v>
      </c>
    </row>
    <row r="1400" spans="1:15" x14ac:dyDescent="0.3">
      <c r="A1400" s="70">
        <v>43929</v>
      </c>
      <c r="B1400">
        <v>254.78735351559999</v>
      </c>
      <c r="C1400">
        <v>143.93742370609999</v>
      </c>
      <c r="D1400">
        <v>64.569610595699999</v>
      </c>
      <c r="E1400">
        <v>6.6492519378999999</v>
      </c>
      <c r="F1400">
        <v>20.890365600599999</v>
      </c>
      <c r="G1400">
        <v>154.64999389650001</v>
      </c>
      <c r="H1400" t="s">
        <v>3031</v>
      </c>
      <c r="I1400">
        <v>3.3017156800000003E-2</v>
      </c>
      <c r="J1400">
        <v>-7.3025822000000002E-3</v>
      </c>
      <c r="K1400">
        <v>2.5272884799999999E-2</v>
      </c>
      <c r="L1400">
        <v>3.01175014E-2</v>
      </c>
      <c r="M1400">
        <v>4.84221128E-2</v>
      </c>
      <c r="N1400">
        <v>-8.9478818999999994E-3</v>
      </c>
      <c r="O1400" t="s">
        <v>3032</v>
      </c>
    </row>
    <row r="1401" spans="1:15" x14ac:dyDescent="0.3">
      <c r="A1401" s="70">
        <v>43930</v>
      </c>
      <c r="B1401">
        <v>258.66464233400001</v>
      </c>
      <c r="C1401">
        <v>144.1989440918</v>
      </c>
      <c r="D1401">
        <v>65.035545349100005</v>
      </c>
      <c r="E1401">
        <v>6.5496191978000002</v>
      </c>
      <c r="F1401">
        <v>21.6107254028</v>
      </c>
      <c r="G1401">
        <v>158.6900024414</v>
      </c>
      <c r="H1401" t="s">
        <v>3033</v>
      </c>
      <c r="I1401">
        <v>1.5103116E-2</v>
      </c>
      <c r="J1401">
        <v>1.8152547999999999E-3</v>
      </c>
      <c r="K1401">
        <v>7.1900960999999996E-3</v>
      </c>
      <c r="L1401">
        <v>-1.5097447599999999E-2</v>
      </c>
      <c r="M1401">
        <v>3.3901661200000002E-2</v>
      </c>
      <c r="N1401">
        <v>2.57881693E-2</v>
      </c>
      <c r="O1401" t="s">
        <v>3034</v>
      </c>
    </row>
    <row r="1402" spans="1:15" x14ac:dyDescent="0.3">
      <c r="A1402" s="70">
        <v>43934</v>
      </c>
      <c r="B1402">
        <v>256.3030090332</v>
      </c>
      <c r="C1402">
        <v>142.88241577150001</v>
      </c>
      <c r="D1402">
        <v>66.312034606899999</v>
      </c>
      <c r="E1402">
        <v>6.7214870453</v>
      </c>
      <c r="F1402">
        <v>20.963218689000001</v>
      </c>
      <c r="G1402">
        <v>161.4100036621</v>
      </c>
      <c r="H1402" t="s">
        <v>3035</v>
      </c>
      <c r="I1402">
        <v>-9.1720319000000005E-3</v>
      </c>
      <c r="J1402">
        <v>-9.1718775999999995E-3</v>
      </c>
      <c r="K1402">
        <v>1.94374262E-2</v>
      </c>
      <c r="L1402">
        <v>2.5902506299999999E-2</v>
      </c>
      <c r="M1402">
        <v>-3.0420326800000001E-2</v>
      </c>
      <c r="N1402">
        <v>1.69951055E-2</v>
      </c>
      <c r="O1402" t="s">
        <v>3036</v>
      </c>
    </row>
    <row r="1403" spans="1:15" x14ac:dyDescent="0.3">
      <c r="A1403" s="70">
        <v>43935</v>
      </c>
      <c r="B1403">
        <v>263.86199951169999</v>
      </c>
      <c r="C1403">
        <v>142.84759521480001</v>
      </c>
      <c r="D1403">
        <v>69.661018371599994</v>
      </c>
      <c r="E1403">
        <v>7.0726928711000001</v>
      </c>
      <c r="F1403">
        <v>21.465030670200001</v>
      </c>
      <c r="G1403">
        <v>162.67999267580001</v>
      </c>
      <c r="H1403" t="s">
        <v>3037</v>
      </c>
      <c r="I1403">
        <v>2.9065863800000001E-2</v>
      </c>
      <c r="J1403">
        <v>-2.4373050000000001E-4</v>
      </c>
      <c r="K1403">
        <v>4.9269485799999999E-2</v>
      </c>
      <c r="L1403">
        <v>5.0931877799999997E-2</v>
      </c>
      <c r="M1403">
        <v>2.3655719499999998E-2</v>
      </c>
      <c r="N1403">
        <v>7.8373014999999994E-3</v>
      </c>
      <c r="O1403" t="s">
        <v>3038</v>
      </c>
    </row>
    <row r="1404" spans="1:15" x14ac:dyDescent="0.3">
      <c r="A1404" s="70">
        <v>43936</v>
      </c>
      <c r="B1404">
        <v>258.25552368159998</v>
      </c>
      <c r="C1404">
        <v>146.6314086914</v>
      </c>
      <c r="D1404">
        <v>69.025192260699995</v>
      </c>
      <c r="E1404">
        <v>6.9952282906000001</v>
      </c>
      <c r="F1404">
        <v>20.445207595799999</v>
      </c>
      <c r="G1404">
        <v>161.85000610349999</v>
      </c>
      <c r="H1404" t="s">
        <v>3039</v>
      </c>
      <c r="I1404">
        <v>-2.14767407E-2</v>
      </c>
      <c r="J1404">
        <v>2.6143719900000001E-2</v>
      </c>
      <c r="K1404">
        <v>-9.1693408000000001E-3</v>
      </c>
      <c r="L1404">
        <v>-1.1013050599999999E-2</v>
      </c>
      <c r="M1404">
        <v>-4.8676622900000001E-2</v>
      </c>
      <c r="N1404">
        <v>-5.1150179000000002E-3</v>
      </c>
      <c r="O1404" t="s">
        <v>3040</v>
      </c>
    </row>
    <row r="1405" spans="1:15" x14ac:dyDescent="0.3">
      <c r="A1405" s="70">
        <v>43937</v>
      </c>
      <c r="B1405">
        <v>259.50131225590002</v>
      </c>
      <c r="C1405">
        <v>148.29675292970001</v>
      </c>
      <c r="D1405">
        <v>69.573646545399995</v>
      </c>
      <c r="E1405">
        <v>7.3404550551999996</v>
      </c>
      <c r="F1405">
        <v>20.469486236600002</v>
      </c>
      <c r="G1405">
        <v>161.71000671389999</v>
      </c>
      <c r="H1405" t="s">
        <v>3041</v>
      </c>
      <c r="I1405">
        <v>4.8122627999999997E-3</v>
      </c>
      <c r="J1405">
        <v>1.1293339600000001E-2</v>
      </c>
      <c r="K1405">
        <v>7.9143109000000007E-3</v>
      </c>
      <c r="L1405">
        <v>4.8172593499999999E-2</v>
      </c>
      <c r="M1405">
        <v>1.1867933999999999E-3</v>
      </c>
      <c r="N1405">
        <v>-8.6536899999999995E-4</v>
      </c>
      <c r="O1405" t="s">
        <v>3042</v>
      </c>
    </row>
    <row r="1406" spans="1:15" x14ac:dyDescent="0.3">
      <c r="A1406" s="70">
        <v>43938</v>
      </c>
      <c r="B1406">
        <v>266.5118713379</v>
      </c>
      <c r="C1406">
        <v>146.30889892580001</v>
      </c>
      <c r="D1406">
        <v>68.629623413100006</v>
      </c>
      <c r="E1406">
        <v>7.2811732292000002</v>
      </c>
      <c r="F1406">
        <v>21.359813690199999</v>
      </c>
      <c r="G1406">
        <v>158.57000732419999</v>
      </c>
      <c r="H1406" t="s">
        <v>3043</v>
      </c>
      <c r="I1406">
        <v>2.6657028499999999E-2</v>
      </c>
      <c r="J1406">
        <v>-1.34952209E-2</v>
      </c>
      <c r="K1406">
        <v>-1.36615843E-2</v>
      </c>
      <c r="L1406">
        <v>-8.1088302000000001E-3</v>
      </c>
      <c r="M1406">
        <v>4.2575990700000003E-2</v>
      </c>
      <c r="N1406">
        <v>-1.96084667E-2</v>
      </c>
      <c r="O1406" t="s">
        <v>3044</v>
      </c>
    </row>
    <row r="1407" spans="1:15" x14ac:dyDescent="0.3">
      <c r="A1407" s="70">
        <v>43941</v>
      </c>
      <c r="B1407">
        <v>261.81643676760001</v>
      </c>
      <c r="C1407">
        <v>147.48594665530001</v>
      </c>
      <c r="D1407">
        <v>67.205093383800005</v>
      </c>
      <c r="E1407">
        <v>7.1499085426000004</v>
      </c>
      <c r="F1407">
        <v>20.437107086200001</v>
      </c>
      <c r="G1407">
        <v>159.69999694820001</v>
      </c>
      <c r="H1407" t="s">
        <v>3045</v>
      </c>
      <c r="I1407">
        <v>-1.7775152799999999E-2</v>
      </c>
      <c r="J1407">
        <v>8.0127615999999995E-3</v>
      </c>
      <c r="K1407">
        <v>-2.0975230599999999E-2</v>
      </c>
      <c r="L1407">
        <v>-1.8192441699999999E-2</v>
      </c>
      <c r="M1407">
        <v>-4.4159068400000001E-2</v>
      </c>
      <c r="N1407">
        <v>7.1008536999999997E-3</v>
      </c>
      <c r="O1407" t="s">
        <v>3046</v>
      </c>
    </row>
    <row r="1408" spans="1:15" x14ac:dyDescent="0.3">
      <c r="A1408" s="70">
        <v>43942</v>
      </c>
      <c r="B1408">
        <v>253.86697387699999</v>
      </c>
      <c r="C1408">
        <v>149.34294128420001</v>
      </c>
      <c r="D1408">
        <v>65.127784728999998</v>
      </c>
      <c r="E1408">
        <v>6.7130169867999996</v>
      </c>
      <c r="F1408">
        <v>19.886724472000001</v>
      </c>
      <c r="G1408">
        <v>158.61000061039999</v>
      </c>
      <c r="H1408" t="s">
        <v>3047</v>
      </c>
      <c r="I1408">
        <v>-3.08332303E-2</v>
      </c>
      <c r="J1408">
        <v>1.2512386299999999E-2</v>
      </c>
      <c r="K1408">
        <v>-3.1397780100000001E-2</v>
      </c>
      <c r="L1408">
        <v>-6.3051090000000004E-2</v>
      </c>
      <c r="M1408">
        <v>-2.7299826199999998E-2</v>
      </c>
      <c r="N1408">
        <v>-6.8486733000000001E-3</v>
      </c>
      <c r="O1408" t="s">
        <v>3048</v>
      </c>
    </row>
    <row r="1409" spans="1:15" x14ac:dyDescent="0.3">
      <c r="A1409" s="70">
        <v>43943</v>
      </c>
      <c r="B1409">
        <v>259.50131225590002</v>
      </c>
      <c r="C1409">
        <v>147.8172302246</v>
      </c>
      <c r="D1409">
        <v>67.003677368200002</v>
      </c>
      <c r="E1409">
        <v>7.1274905205000003</v>
      </c>
      <c r="F1409">
        <v>20.485673904399999</v>
      </c>
      <c r="G1409">
        <v>161.72999572750001</v>
      </c>
      <c r="H1409" t="s">
        <v>3049</v>
      </c>
      <c r="I1409">
        <v>2.1951354499999999E-2</v>
      </c>
      <c r="J1409">
        <v>-1.02687009E-2</v>
      </c>
      <c r="K1409">
        <v>2.8396245099999998E-2</v>
      </c>
      <c r="L1409">
        <v>5.9910736399999998E-2</v>
      </c>
      <c r="M1409">
        <v>2.9673410800000001E-2</v>
      </c>
      <c r="N1409">
        <v>1.9479889E-2</v>
      </c>
      <c r="O1409" t="s">
        <v>3050</v>
      </c>
    </row>
    <row r="1410" spans="1:15" x14ac:dyDescent="0.3">
      <c r="A1410" s="70">
        <v>43944</v>
      </c>
      <c r="B1410">
        <v>259.48275756840002</v>
      </c>
      <c r="C1410">
        <v>148.60191345210001</v>
      </c>
      <c r="D1410">
        <v>66.744010925300003</v>
      </c>
      <c r="E1410">
        <v>7.0741863251000003</v>
      </c>
      <c r="F1410">
        <v>20.388545990000001</v>
      </c>
      <c r="G1410">
        <v>163.3399963379</v>
      </c>
      <c r="H1410" t="s">
        <v>3051</v>
      </c>
      <c r="I1410">
        <v>-7.1503900000000005E-5</v>
      </c>
      <c r="J1410">
        <v>5.2944289999999998E-3</v>
      </c>
      <c r="K1410">
        <v>-3.8829347E-3</v>
      </c>
      <c r="L1410">
        <v>-7.506782E-3</v>
      </c>
      <c r="M1410">
        <v>-4.7525357999999998E-3</v>
      </c>
      <c r="N1410">
        <v>9.9056438000000007E-3</v>
      </c>
      <c r="O1410" t="s">
        <v>3052</v>
      </c>
    </row>
    <row r="1411" spans="1:15" x14ac:dyDescent="0.3">
      <c r="A1411" s="70">
        <v>43945</v>
      </c>
      <c r="B1411">
        <v>263.099609375</v>
      </c>
      <c r="C1411">
        <v>148.95066833499999</v>
      </c>
      <c r="D1411">
        <v>68.6708984375</v>
      </c>
      <c r="E1411">
        <v>7.2131733893999996</v>
      </c>
      <c r="F1411">
        <v>20.631364822399998</v>
      </c>
      <c r="G1411">
        <v>162.63999938960001</v>
      </c>
      <c r="H1411" t="s">
        <v>3053</v>
      </c>
      <c r="I1411">
        <v>1.3842447799999999E-2</v>
      </c>
      <c r="J1411">
        <v>2.3441574000000001E-3</v>
      </c>
      <c r="K1411">
        <v>2.8460936700000002E-2</v>
      </c>
      <c r="L1411">
        <v>1.9456561800000001E-2</v>
      </c>
      <c r="M1411">
        <v>1.1839209999999999E-2</v>
      </c>
      <c r="N1411">
        <v>-4.2947298999999996E-3</v>
      </c>
      <c r="O1411" t="s">
        <v>3054</v>
      </c>
    </row>
    <row r="1412" spans="1:15" x14ac:dyDescent="0.3">
      <c r="A1412" s="70">
        <v>43948</v>
      </c>
      <c r="B1412">
        <v>266.89315795900001</v>
      </c>
      <c r="C1412">
        <v>146.17808532710001</v>
      </c>
      <c r="D1412">
        <v>68.719421386700006</v>
      </c>
      <c r="E1412">
        <v>7.3997378348999998</v>
      </c>
      <c r="F1412">
        <v>20.679924011200001</v>
      </c>
      <c r="G1412">
        <v>161.5599975586</v>
      </c>
      <c r="H1412" t="s">
        <v>3055</v>
      </c>
      <c r="I1412">
        <v>1.43157175E-2</v>
      </c>
      <c r="J1412">
        <v>-1.8789525200000001E-2</v>
      </c>
      <c r="K1412">
        <v>7.0635179999999998E-4</v>
      </c>
      <c r="L1412">
        <v>2.5535580200000001E-2</v>
      </c>
      <c r="M1412">
        <v>2.3508931000000002E-3</v>
      </c>
      <c r="N1412">
        <v>-6.6625900000000004E-3</v>
      </c>
      <c r="O1412" t="s">
        <v>3056</v>
      </c>
    </row>
    <row r="1413" spans="1:15" x14ac:dyDescent="0.3">
      <c r="A1413" s="70">
        <v>43949</v>
      </c>
      <c r="B1413">
        <v>265.66580200200002</v>
      </c>
      <c r="C1413">
        <v>147.8607788086</v>
      </c>
      <c r="D1413">
        <v>67.605506896999998</v>
      </c>
      <c r="E1413">
        <v>7.2572612762000004</v>
      </c>
      <c r="F1413">
        <v>20.987497329699998</v>
      </c>
      <c r="G1413">
        <v>160.8399963379</v>
      </c>
      <c r="H1413" t="s">
        <v>3057</v>
      </c>
      <c r="I1413">
        <v>-4.6092854000000004E-3</v>
      </c>
      <c r="J1413">
        <v>1.14455064E-2</v>
      </c>
      <c r="K1413">
        <v>-1.63424151E-2</v>
      </c>
      <c r="L1413">
        <v>-1.9442048900000002E-2</v>
      </c>
      <c r="M1413">
        <v>1.476352E-2</v>
      </c>
      <c r="N1413">
        <v>-4.4665162999999999E-3</v>
      </c>
      <c r="O1413" t="s">
        <v>3058</v>
      </c>
    </row>
    <row r="1414" spans="1:15" x14ac:dyDescent="0.3">
      <c r="A1414" s="70">
        <v>43950</v>
      </c>
      <c r="B1414">
        <v>272.62051391599999</v>
      </c>
      <c r="C1414">
        <v>147.09362792970001</v>
      </c>
      <c r="D1414">
        <v>69.826019287099996</v>
      </c>
      <c r="E1414">
        <v>7.4341106415000002</v>
      </c>
      <c r="F1414">
        <v>21.2141227722</v>
      </c>
      <c r="G1414">
        <v>161.72999572750001</v>
      </c>
      <c r="H1414" t="s">
        <v>3059</v>
      </c>
      <c r="I1414">
        <v>2.58416338E-2</v>
      </c>
      <c r="J1414">
        <v>-5.2018385999999996E-3</v>
      </c>
      <c r="K1414">
        <v>3.2317266800000001E-2</v>
      </c>
      <c r="L1414">
        <v>2.40764319E-2</v>
      </c>
      <c r="M1414">
        <v>1.0740233199999999E-2</v>
      </c>
      <c r="N1414">
        <v>5.5181924999999996E-3</v>
      </c>
      <c r="O1414" t="s">
        <v>3060</v>
      </c>
    </row>
    <row r="1415" spans="1:15" x14ac:dyDescent="0.3">
      <c r="A1415" s="70">
        <v>43951</v>
      </c>
      <c r="B1415">
        <v>270.08224487299998</v>
      </c>
      <c r="C1415">
        <v>145.37591552730001</v>
      </c>
      <c r="D1415">
        <v>71.299087524399994</v>
      </c>
      <c r="E1415">
        <v>7.2801790236999997</v>
      </c>
      <c r="F1415">
        <v>20.574708938600001</v>
      </c>
      <c r="G1415">
        <v>158.80000305179999</v>
      </c>
      <c r="H1415" t="s">
        <v>3061</v>
      </c>
      <c r="I1415">
        <v>-9.3542460000000001E-3</v>
      </c>
      <c r="J1415">
        <v>-1.17464002E-2</v>
      </c>
      <c r="K1415">
        <v>2.08768202E-2</v>
      </c>
      <c r="L1415">
        <v>-2.0923501899999999E-2</v>
      </c>
      <c r="M1415">
        <v>-3.0604528299999999E-2</v>
      </c>
      <c r="N1415">
        <v>-1.82826837E-2</v>
      </c>
      <c r="O1415" t="s">
        <v>3062</v>
      </c>
    </row>
    <row r="1416" spans="1:15" x14ac:dyDescent="0.3">
      <c r="A1416" s="70">
        <v>43952</v>
      </c>
      <c r="B1416">
        <v>262.93237304690001</v>
      </c>
      <c r="C1416">
        <v>146.62084960940001</v>
      </c>
      <c r="D1416">
        <v>70.151222228999998</v>
      </c>
      <c r="E1416">
        <v>7.0435500145000001</v>
      </c>
      <c r="F1416">
        <v>20.129541397099999</v>
      </c>
      <c r="G1416">
        <v>159.7799987793</v>
      </c>
      <c r="H1416" t="s">
        <v>3063</v>
      </c>
      <c r="I1416">
        <v>-2.6829660799999999E-2</v>
      </c>
      <c r="J1416">
        <v>8.5270919000000004E-3</v>
      </c>
      <c r="K1416">
        <v>-1.6230300199999999E-2</v>
      </c>
      <c r="L1416">
        <v>-3.3043146599999997E-2</v>
      </c>
      <c r="M1416">
        <v>-2.1874142799999999E-2</v>
      </c>
      <c r="N1416">
        <v>6.1522933999999998E-3</v>
      </c>
      <c r="O1416" t="s">
        <v>3064</v>
      </c>
    </row>
    <row r="1417" spans="1:15" x14ac:dyDescent="0.3">
      <c r="A1417" s="70">
        <v>43955</v>
      </c>
      <c r="B1417">
        <v>263.65753173830001</v>
      </c>
      <c r="C1417">
        <v>145.93124389650001</v>
      </c>
      <c r="D1417">
        <v>71.143775939899996</v>
      </c>
      <c r="E1417">
        <v>7.2555179595999997</v>
      </c>
      <c r="F1417">
        <v>20.202386856099999</v>
      </c>
      <c r="G1417">
        <v>160.3399963379</v>
      </c>
      <c r="H1417" t="s">
        <v>3065</v>
      </c>
      <c r="I1417">
        <v>2.7541702999999999E-3</v>
      </c>
      <c r="J1417">
        <v>-4.7144218000000002E-3</v>
      </c>
      <c r="K1417">
        <v>1.40496132E-2</v>
      </c>
      <c r="L1417">
        <v>2.9649970800000001E-2</v>
      </c>
      <c r="M1417">
        <v>3.6123013000000002E-3</v>
      </c>
      <c r="N1417">
        <v>3.4986764000000002E-3</v>
      </c>
      <c r="O1417" t="s">
        <v>3066</v>
      </c>
    </row>
    <row r="1418" spans="1:15" x14ac:dyDescent="0.3">
      <c r="A1418" s="70">
        <v>43956</v>
      </c>
      <c r="B1418">
        <v>266.09353637700002</v>
      </c>
      <c r="C1418">
        <v>144.99710083010001</v>
      </c>
      <c r="D1418">
        <v>72.211570739699994</v>
      </c>
      <c r="E1418">
        <v>7.3165431022999998</v>
      </c>
      <c r="F1418">
        <v>20.509952545200001</v>
      </c>
      <c r="G1418">
        <v>161.02000427249999</v>
      </c>
      <c r="H1418" t="s">
        <v>3067</v>
      </c>
      <c r="I1418">
        <v>9.1968546999999998E-3</v>
      </c>
      <c r="J1418">
        <v>-6.4218306000000001E-3</v>
      </c>
      <c r="K1418">
        <v>1.48974499E-2</v>
      </c>
      <c r="L1418">
        <v>8.3756853999999992E-3</v>
      </c>
      <c r="M1418">
        <v>1.5109499700000001E-2</v>
      </c>
      <c r="N1418">
        <v>4.2320696E-3</v>
      </c>
      <c r="O1418" t="s">
        <v>3068</v>
      </c>
    </row>
    <row r="1419" spans="1:15" x14ac:dyDescent="0.3">
      <c r="A1419" s="70">
        <v>43957</v>
      </c>
      <c r="B1419">
        <v>264.2897644043</v>
      </c>
      <c r="C1419">
        <v>142.65747070309999</v>
      </c>
      <c r="D1419">
        <v>72.956573486300002</v>
      </c>
      <c r="E1419">
        <v>7.4174222945999997</v>
      </c>
      <c r="F1419">
        <v>19.652004241899999</v>
      </c>
      <c r="G1419">
        <v>158.94999694820001</v>
      </c>
      <c r="H1419" t="s">
        <v>3069</v>
      </c>
      <c r="I1419">
        <v>-6.8017937999999998E-3</v>
      </c>
      <c r="J1419">
        <v>-1.6267300799999999E-2</v>
      </c>
      <c r="K1419">
        <v>1.02640878E-2</v>
      </c>
      <c r="L1419">
        <v>1.3693634499999999E-2</v>
      </c>
      <c r="M1419">
        <v>-4.2730928199999997E-2</v>
      </c>
      <c r="N1419">
        <v>-1.2938939199999999E-2</v>
      </c>
      <c r="O1419" t="s">
        <v>3070</v>
      </c>
    </row>
    <row r="1420" spans="1:15" x14ac:dyDescent="0.3">
      <c r="A1420" s="70">
        <v>43958</v>
      </c>
      <c r="B1420">
        <v>267.47888183589998</v>
      </c>
      <c r="C1420">
        <v>145.040725708</v>
      </c>
      <c r="D1420">
        <v>73.711334228499993</v>
      </c>
      <c r="E1420">
        <v>7.5937719345000003</v>
      </c>
      <c r="F1420">
        <v>19.660091400100001</v>
      </c>
      <c r="G1420">
        <v>161.38999938960001</v>
      </c>
      <c r="H1420" t="s">
        <v>3071</v>
      </c>
      <c r="I1420">
        <v>1.19945231E-2</v>
      </c>
      <c r="J1420">
        <v>1.6568122800000001E-2</v>
      </c>
      <c r="K1420">
        <v>1.0292195699999999E-2</v>
      </c>
      <c r="L1420">
        <v>2.3496831900000001E-2</v>
      </c>
      <c r="M1420">
        <v>4.1143359999999999E-4</v>
      </c>
      <c r="N1420">
        <v>1.52341241E-2</v>
      </c>
      <c r="O1420" t="s">
        <v>3072</v>
      </c>
    </row>
    <row r="1421" spans="1:15" x14ac:dyDescent="0.3">
      <c r="A1421" s="70">
        <v>43959</v>
      </c>
      <c r="B1421">
        <v>271.90460205080001</v>
      </c>
      <c r="C1421">
        <v>143.15502929690001</v>
      </c>
      <c r="D1421">
        <v>75.465789794900004</v>
      </c>
      <c r="E1421">
        <v>7.7838220596000003</v>
      </c>
      <c r="F1421">
        <v>21.133184433</v>
      </c>
      <c r="G1421">
        <v>160.41999816890001</v>
      </c>
      <c r="H1421" t="s">
        <v>3073</v>
      </c>
      <c r="I1421">
        <v>1.64106602E-2</v>
      </c>
      <c r="J1421">
        <v>-1.3086406E-2</v>
      </c>
      <c r="K1421">
        <v>2.3522862200000001E-2</v>
      </c>
      <c r="L1421">
        <v>2.47190558E-2</v>
      </c>
      <c r="M1421">
        <v>7.2253763200000001E-2</v>
      </c>
      <c r="N1421">
        <v>-6.0284277000000001E-3</v>
      </c>
      <c r="O1421" t="s">
        <v>3074</v>
      </c>
    </row>
    <row r="1422" spans="1:15" x14ac:dyDescent="0.3">
      <c r="A1422" s="70">
        <v>43962</v>
      </c>
      <c r="B1422">
        <v>271.96041870120001</v>
      </c>
      <c r="C1422">
        <v>142.03764343259999</v>
      </c>
      <c r="D1422">
        <v>76.653259277299995</v>
      </c>
      <c r="E1422">
        <v>8.0358915328999991</v>
      </c>
      <c r="F1422">
        <v>20.437107086200001</v>
      </c>
      <c r="G1422">
        <v>159.41999816890001</v>
      </c>
      <c r="H1422" t="s">
        <v>3075</v>
      </c>
      <c r="I1422">
        <v>2.0525919999999999E-4</v>
      </c>
      <c r="J1422">
        <v>-7.8360468999999992E-3</v>
      </c>
      <c r="K1422">
        <v>1.5612687700000001E-2</v>
      </c>
      <c r="L1422">
        <v>3.18704644E-2</v>
      </c>
      <c r="M1422">
        <v>-3.3492303700000003E-2</v>
      </c>
      <c r="N1422">
        <v>-6.2531469999999997E-3</v>
      </c>
      <c r="O1422" t="s">
        <v>3076</v>
      </c>
    </row>
    <row r="1423" spans="1:15" x14ac:dyDescent="0.3">
      <c r="A1423" s="70">
        <v>43963</v>
      </c>
      <c r="B1423">
        <v>266.5397644043</v>
      </c>
      <c r="C1423">
        <v>143.49555969240001</v>
      </c>
      <c r="D1423">
        <v>75.777252197300001</v>
      </c>
      <c r="E1423">
        <v>7.7738590240000001</v>
      </c>
      <c r="F1423">
        <v>20.1133518219</v>
      </c>
      <c r="G1423">
        <v>160.03999328610001</v>
      </c>
      <c r="H1423" t="s">
        <v>3077</v>
      </c>
      <c r="I1423">
        <v>-2.0133094000000001E-2</v>
      </c>
      <c r="J1423">
        <v>1.0211974699999999E-2</v>
      </c>
      <c r="K1423">
        <v>-1.1493981299999999E-2</v>
      </c>
      <c r="L1423">
        <v>-3.3151251200000002E-2</v>
      </c>
      <c r="M1423">
        <v>-1.5968359000000001E-2</v>
      </c>
      <c r="N1423">
        <v>3.8815245000000001E-3</v>
      </c>
      <c r="O1423" t="s">
        <v>3078</v>
      </c>
    </row>
    <row r="1424" spans="1:15" x14ac:dyDescent="0.3">
      <c r="A1424" s="70">
        <v>43964</v>
      </c>
      <c r="B1424">
        <v>261.82583618159998</v>
      </c>
      <c r="C1424">
        <v>144.49946594240001</v>
      </c>
      <c r="D1424">
        <v>74.862312316900002</v>
      </c>
      <c r="E1424">
        <v>7.7514424324000002</v>
      </c>
      <c r="F1424">
        <v>19.8705368042</v>
      </c>
      <c r="G1424">
        <v>161.58000183109999</v>
      </c>
      <c r="H1424" t="s">
        <v>3079</v>
      </c>
      <c r="I1424">
        <v>-1.7843906900000001E-2</v>
      </c>
      <c r="J1424">
        <v>6.9717197999999998E-3</v>
      </c>
      <c r="K1424">
        <v>-1.2147554099999999E-2</v>
      </c>
      <c r="L1424">
        <v>-2.8877515999999998E-3</v>
      </c>
      <c r="M1424">
        <v>-1.21457923E-2</v>
      </c>
      <c r="N1424">
        <v>9.5766453000000005E-3</v>
      </c>
      <c r="O1424" t="s">
        <v>3080</v>
      </c>
    </row>
    <row r="1425" spans="1:15" x14ac:dyDescent="0.3">
      <c r="A1425" s="70">
        <v>43965</v>
      </c>
      <c r="B1425">
        <v>264.95910644529999</v>
      </c>
      <c r="C1425">
        <v>145.91371154789999</v>
      </c>
      <c r="D1425">
        <v>75.322204589799995</v>
      </c>
      <c r="E1425">
        <v>8.0010223389000004</v>
      </c>
      <c r="F1425">
        <v>20.429016113300001</v>
      </c>
      <c r="G1425">
        <v>163.00999450680001</v>
      </c>
      <c r="H1425" t="s">
        <v>3081</v>
      </c>
      <c r="I1425">
        <v>1.18959635E-2</v>
      </c>
      <c r="J1425">
        <v>9.7396185E-3</v>
      </c>
      <c r="K1425">
        <v>6.1243825E-3</v>
      </c>
      <c r="L1425">
        <v>3.1690379499999997E-2</v>
      </c>
      <c r="M1425">
        <v>2.77181767E-2</v>
      </c>
      <c r="N1425">
        <v>8.8111274999999999E-3</v>
      </c>
      <c r="O1425" t="s">
        <v>3082</v>
      </c>
    </row>
    <row r="1426" spans="1:15" x14ac:dyDescent="0.3">
      <c r="A1426" s="70">
        <v>43966</v>
      </c>
      <c r="B1426">
        <v>266.1771850586</v>
      </c>
      <c r="C1426">
        <v>145.53834533689999</v>
      </c>
      <c r="D1426">
        <v>74.876899719199997</v>
      </c>
      <c r="E1426">
        <v>8.4595813751000009</v>
      </c>
      <c r="F1426">
        <v>19.838163375899999</v>
      </c>
      <c r="G1426">
        <v>163.92999267580001</v>
      </c>
      <c r="H1426" t="s">
        <v>3083</v>
      </c>
      <c r="I1426">
        <v>4.5866975000000004E-3</v>
      </c>
      <c r="J1426">
        <v>-2.5758364999999999E-3</v>
      </c>
      <c r="K1426">
        <v>-5.9295449999999996E-3</v>
      </c>
      <c r="L1426">
        <v>5.57303637E-2</v>
      </c>
      <c r="M1426">
        <v>-2.9348723E-2</v>
      </c>
      <c r="N1426">
        <v>5.6279477999999997E-3</v>
      </c>
      <c r="O1426" t="s">
        <v>3084</v>
      </c>
    </row>
    <row r="1427" spans="1:15" x14ac:dyDescent="0.3">
      <c r="A1427" s="70">
        <v>43969</v>
      </c>
      <c r="B1427">
        <v>274.2848815918</v>
      </c>
      <c r="C1427">
        <v>142.34313964840001</v>
      </c>
      <c r="D1427">
        <v>76.641098022500003</v>
      </c>
      <c r="E1427">
        <v>8.7181282042999992</v>
      </c>
      <c r="F1427">
        <v>21.1493682861</v>
      </c>
      <c r="G1427">
        <v>162.6900024414</v>
      </c>
      <c r="H1427" t="s">
        <v>3085</v>
      </c>
      <c r="I1427">
        <v>3.0005083799999999E-2</v>
      </c>
      <c r="J1427">
        <v>-2.2198974699999999E-2</v>
      </c>
      <c r="K1427">
        <v>2.3288032600000001E-2</v>
      </c>
      <c r="L1427">
        <v>3.0104869900000001E-2</v>
      </c>
      <c r="M1427">
        <v>6.4002510999999998E-2</v>
      </c>
      <c r="N1427">
        <v>-7.5928981999999999E-3</v>
      </c>
      <c r="O1427" t="s">
        <v>3086</v>
      </c>
    </row>
    <row r="1428" spans="1:15" x14ac:dyDescent="0.3">
      <c r="A1428" s="70">
        <v>43970</v>
      </c>
      <c r="B1428">
        <v>271.46765136720001</v>
      </c>
      <c r="C1428">
        <v>142.87574768069999</v>
      </c>
      <c r="D1428">
        <v>76.198219299300007</v>
      </c>
      <c r="E1428">
        <v>8.7731781005999991</v>
      </c>
      <c r="F1428">
        <v>20.5180454254</v>
      </c>
      <c r="G1428">
        <v>164.25999450680001</v>
      </c>
      <c r="H1428" t="s">
        <v>3087</v>
      </c>
      <c r="I1428">
        <v>-1.03242956E-2</v>
      </c>
      <c r="J1428">
        <v>3.7347361999999999E-3</v>
      </c>
      <c r="K1428">
        <v>-5.7953668999999996E-3</v>
      </c>
      <c r="L1428">
        <v>6.2945644999999996E-3</v>
      </c>
      <c r="M1428">
        <v>-3.03052732E-2</v>
      </c>
      <c r="N1428">
        <v>9.6039403000000006E-3</v>
      </c>
      <c r="O1428" t="s">
        <v>3088</v>
      </c>
    </row>
    <row r="1429" spans="1:15" x14ac:dyDescent="0.3">
      <c r="A1429" s="70">
        <v>43971</v>
      </c>
      <c r="B1429">
        <v>276.07934570309999</v>
      </c>
      <c r="C1429">
        <v>143.30346679690001</v>
      </c>
      <c r="D1429">
        <v>77.680130004899993</v>
      </c>
      <c r="E1429">
        <v>8.9370737075999998</v>
      </c>
      <c r="F1429">
        <v>20.7122993469</v>
      </c>
      <c r="G1429">
        <v>164.64999389650001</v>
      </c>
      <c r="H1429" t="s">
        <v>3089</v>
      </c>
      <c r="I1429">
        <v>1.68453244E-2</v>
      </c>
      <c r="J1429">
        <v>2.9891719E-3</v>
      </c>
      <c r="K1429">
        <v>1.9261403900000001E-2</v>
      </c>
      <c r="L1429">
        <v>1.85090859E-2</v>
      </c>
      <c r="M1429">
        <v>9.4229316E-3</v>
      </c>
      <c r="N1429">
        <v>2.3714668999999999E-3</v>
      </c>
      <c r="O1429" t="s">
        <v>3090</v>
      </c>
    </row>
    <row r="1430" spans="1:15" x14ac:dyDescent="0.3">
      <c r="A1430" s="70">
        <v>43972</v>
      </c>
      <c r="B1430">
        <v>274.1732788086</v>
      </c>
      <c r="C1430">
        <v>143.66136169430001</v>
      </c>
      <c r="D1430">
        <v>77.100997924799998</v>
      </c>
      <c r="E1430">
        <v>8.7430391311999998</v>
      </c>
      <c r="F1430">
        <v>20.8013381958</v>
      </c>
      <c r="G1430">
        <v>162.25</v>
      </c>
      <c r="H1430" t="s">
        <v>3091</v>
      </c>
      <c r="I1430">
        <v>-6.9279978999999998E-3</v>
      </c>
      <c r="J1430">
        <v>2.4943481E-3</v>
      </c>
      <c r="K1430">
        <v>-7.4832737999999998E-3</v>
      </c>
      <c r="L1430">
        <v>-2.19503539E-2</v>
      </c>
      <c r="M1430">
        <v>4.2896258000000003E-3</v>
      </c>
      <c r="N1430">
        <v>-1.4683616199999999E-2</v>
      </c>
      <c r="O1430" t="s">
        <v>3092</v>
      </c>
    </row>
    <row r="1431" spans="1:15" x14ac:dyDescent="0.3">
      <c r="A1431" s="70">
        <v>43973</v>
      </c>
      <c r="B1431">
        <v>274.69393920900001</v>
      </c>
      <c r="C1431">
        <v>144.52571105960001</v>
      </c>
      <c r="D1431">
        <v>77.597396850600006</v>
      </c>
      <c r="E1431">
        <v>8.9931163787999999</v>
      </c>
      <c r="F1431">
        <v>20.760864257800002</v>
      </c>
      <c r="G1431">
        <v>163.21000671389999</v>
      </c>
      <c r="H1431" t="s">
        <v>3093</v>
      </c>
      <c r="I1431">
        <v>1.8972186E-3</v>
      </c>
      <c r="J1431">
        <v>5.9985476999999997E-3</v>
      </c>
      <c r="K1431">
        <v>6.4176570999999998E-3</v>
      </c>
      <c r="L1431">
        <v>2.8201581999999999E-2</v>
      </c>
      <c r="M1431">
        <v>-1.9476325999999999E-3</v>
      </c>
      <c r="N1431">
        <v>5.8994006999999998E-3</v>
      </c>
      <c r="O1431" t="s">
        <v>3094</v>
      </c>
    </row>
    <row r="1432" spans="1:15" x14ac:dyDescent="0.3">
      <c r="A1432" s="70">
        <v>43977</v>
      </c>
      <c r="B1432">
        <v>278.07830810550001</v>
      </c>
      <c r="C1432">
        <v>142.587600708</v>
      </c>
      <c r="D1432">
        <v>77.071792602499997</v>
      </c>
      <c r="E1432">
        <v>8.6857471466000007</v>
      </c>
      <c r="F1432">
        <v>21.2707843781</v>
      </c>
      <c r="G1432">
        <v>160.88999938960001</v>
      </c>
      <c r="H1432" t="s">
        <v>3095</v>
      </c>
      <c r="I1432">
        <v>1.2245228299999999E-2</v>
      </c>
      <c r="J1432">
        <v>-1.35008703E-2</v>
      </c>
      <c r="K1432">
        <v>-6.7965220000000002E-3</v>
      </c>
      <c r="L1432">
        <v>-3.4776014700000003E-2</v>
      </c>
      <c r="M1432">
        <v>2.4264817399999999E-2</v>
      </c>
      <c r="N1432">
        <v>-1.43168584E-2</v>
      </c>
      <c r="O1432" t="s">
        <v>3096</v>
      </c>
    </row>
    <row r="1433" spans="1:15" x14ac:dyDescent="0.3">
      <c r="A1433" s="70">
        <v>43978</v>
      </c>
      <c r="B1433">
        <v>282.21594238279999</v>
      </c>
      <c r="C1433">
        <v>142.3257446289</v>
      </c>
      <c r="D1433">
        <v>77.407592773399998</v>
      </c>
      <c r="E1433">
        <v>8.4939546584999999</v>
      </c>
      <c r="F1433">
        <v>21.6430988312</v>
      </c>
      <c r="G1433">
        <v>161.17999267580001</v>
      </c>
      <c r="H1433" t="s">
        <v>3097</v>
      </c>
      <c r="I1433">
        <v>1.4769773200000001E-2</v>
      </c>
      <c r="J1433">
        <v>-1.8381459000000001E-3</v>
      </c>
      <c r="K1433">
        <v>4.3475147E-3</v>
      </c>
      <c r="L1433">
        <v>-2.23287294E-2</v>
      </c>
      <c r="M1433">
        <v>1.7352137199999999E-2</v>
      </c>
      <c r="N1433">
        <v>1.8008096E-3</v>
      </c>
      <c r="O1433" t="s">
        <v>3098</v>
      </c>
    </row>
    <row r="1434" spans="1:15" x14ac:dyDescent="0.3">
      <c r="A1434" s="70">
        <v>43979</v>
      </c>
      <c r="B1434">
        <v>281.69512939449999</v>
      </c>
      <c r="C1434">
        <v>141.8018951416</v>
      </c>
      <c r="D1434">
        <v>77.441665649399994</v>
      </c>
      <c r="E1434">
        <v>8.4558477401999994</v>
      </c>
      <c r="F1434">
        <v>22.209674835200001</v>
      </c>
      <c r="G1434">
        <v>161.7200012207</v>
      </c>
      <c r="H1434" t="s">
        <v>3099</v>
      </c>
      <c r="I1434">
        <v>-1.8471462999999999E-3</v>
      </c>
      <c r="J1434">
        <v>-3.6874277999999999E-3</v>
      </c>
      <c r="K1434">
        <v>4.40078E-4</v>
      </c>
      <c r="L1434">
        <v>-4.4964515E-3</v>
      </c>
      <c r="M1434">
        <v>2.5841354399999999E-2</v>
      </c>
      <c r="N1434">
        <v>3.3447449000000001E-3</v>
      </c>
      <c r="O1434" t="s">
        <v>3100</v>
      </c>
    </row>
    <row r="1435" spans="1:15" x14ac:dyDescent="0.3">
      <c r="A1435" s="70">
        <v>43980</v>
      </c>
      <c r="B1435">
        <v>282.95037841800001</v>
      </c>
      <c r="C1435">
        <v>142.81457519529999</v>
      </c>
      <c r="D1435">
        <v>77.366226196300005</v>
      </c>
      <c r="E1435">
        <v>8.8429203032999997</v>
      </c>
      <c r="F1435">
        <v>22.614372253399999</v>
      </c>
      <c r="G1435">
        <v>162.9100036621</v>
      </c>
      <c r="H1435" t="s">
        <v>3101</v>
      </c>
      <c r="I1435">
        <v>4.4461563000000003E-3</v>
      </c>
      <c r="J1435">
        <v>7.1161330000000002E-3</v>
      </c>
      <c r="K1435">
        <v>-9.7462030000000004E-4</v>
      </c>
      <c r="L1435">
        <v>4.47589309E-2</v>
      </c>
      <c r="M1435">
        <v>1.8057647199999999E-2</v>
      </c>
      <c r="N1435">
        <v>7.3314712000000001E-3</v>
      </c>
      <c r="O1435" t="s">
        <v>3102</v>
      </c>
    </row>
    <row r="1436" spans="1:15" x14ac:dyDescent="0.3">
      <c r="A1436" s="70">
        <v>43983</v>
      </c>
      <c r="B1436">
        <v>284.09399414059999</v>
      </c>
      <c r="C1436">
        <v>141.85299682620001</v>
      </c>
      <c r="D1436">
        <v>78.317680358900006</v>
      </c>
      <c r="E1436">
        <v>8.7739248276000001</v>
      </c>
      <c r="F1436">
        <v>23.075725555399998</v>
      </c>
      <c r="G1436">
        <v>163.6600036621</v>
      </c>
      <c r="H1436" t="s">
        <v>3103</v>
      </c>
      <c r="I1436">
        <v>4.0336076999999996E-3</v>
      </c>
      <c r="J1436">
        <v>-6.7558241000000002E-3</v>
      </c>
      <c r="K1436">
        <v>1.2223049E-2</v>
      </c>
      <c r="L1436">
        <v>-7.8329381000000007E-3</v>
      </c>
      <c r="M1436">
        <v>2.0195578700000001E-2</v>
      </c>
      <c r="N1436">
        <v>4.5932038999999996E-3</v>
      </c>
      <c r="O1436" t="s">
        <v>3104</v>
      </c>
    </row>
    <row r="1437" spans="1:15" x14ac:dyDescent="0.3">
      <c r="A1437" s="70">
        <v>43984</v>
      </c>
      <c r="B1437">
        <v>286.44635009770002</v>
      </c>
      <c r="C1437">
        <v>141.33731079099999</v>
      </c>
      <c r="D1437">
        <v>78.680236816399997</v>
      </c>
      <c r="E1437">
        <v>8.7928543091000009</v>
      </c>
      <c r="F1437">
        <v>23.577541351299999</v>
      </c>
      <c r="G1437">
        <v>162.60000610349999</v>
      </c>
      <c r="H1437" t="s">
        <v>3105</v>
      </c>
      <c r="I1437">
        <v>8.2461102000000001E-3</v>
      </c>
      <c r="J1437">
        <v>-3.6419792000000001E-3</v>
      </c>
      <c r="K1437">
        <v>4.6186231000000001E-3</v>
      </c>
      <c r="L1437">
        <v>2.1551462000000002E-3</v>
      </c>
      <c r="M1437">
        <v>2.1513398E-2</v>
      </c>
      <c r="N1437">
        <v>-6.4978928000000002E-3</v>
      </c>
      <c r="O1437" t="s">
        <v>3106</v>
      </c>
    </row>
    <row r="1438" spans="1:15" x14ac:dyDescent="0.3">
      <c r="A1438" s="70">
        <v>43985</v>
      </c>
      <c r="B1438">
        <v>290.2585144043</v>
      </c>
      <c r="C1438">
        <v>139.45794677730001</v>
      </c>
      <c r="D1438">
        <v>79.113380432100001</v>
      </c>
      <c r="E1438">
        <v>8.7373085021999994</v>
      </c>
      <c r="F1438">
        <v>24.216960907000001</v>
      </c>
      <c r="G1438">
        <v>159.60000610349999</v>
      </c>
      <c r="H1438" t="s">
        <v>3107</v>
      </c>
      <c r="I1438">
        <v>1.3220695899999999E-2</v>
      </c>
      <c r="J1438">
        <v>-1.3386209499999999E-2</v>
      </c>
      <c r="K1438">
        <v>5.4900154999999997E-3</v>
      </c>
      <c r="L1438">
        <v>-6.3371907000000002E-3</v>
      </c>
      <c r="M1438">
        <v>2.6758630299999999E-2</v>
      </c>
      <c r="N1438">
        <v>-1.86225114E-2</v>
      </c>
      <c r="O1438" t="s">
        <v>3108</v>
      </c>
    </row>
    <row r="1439" spans="1:15" x14ac:dyDescent="0.3">
      <c r="A1439" s="70">
        <v>43986</v>
      </c>
      <c r="B1439">
        <v>289.49600219730002</v>
      </c>
      <c r="C1439">
        <v>137.43867492679999</v>
      </c>
      <c r="D1439">
        <v>78.432044982899995</v>
      </c>
      <c r="E1439">
        <v>8.7383060454999999</v>
      </c>
      <c r="F1439">
        <v>24.289812088000001</v>
      </c>
      <c r="G1439">
        <v>161.2799987793</v>
      </c>
      <c r="H1439" t="s">
        <v>3109</v>
      </c>
      <c r="I1439">
        <v>-2.6304673000000002E-3</v>
      </c>
      <c r="J1439">
        <v>-1.45852819E-2</v>
      </c>
      <c r="K1439">
        <v>-8.6494380000000006E-3</v>
      </c>
      <c r="L1439">
        <v>1.14164E-4</v>
      </c>
      <c r="M1439">
        <v>3.0037551999999999E-3</v>
      </c>
      <c r="N1439">
        <v>1.0471254100000001E-2</v>
      </c>
      <c r="O1439" t="s">
        <v>3110</v>
      </c>
    </row>
    <row r="1440" spans="1:15" x14ac:dyDescent="0.3">
      <c r="A1440" s="70">
        <v>43987</v>
      </c>
      <c r="B1440">
        <v>296.91564941410002</v>
      </c>
      <c r="C1440">
        <v>136.4596862793</v>
      </c>
      <c r="D1440">
        <v>80.665870666499998</v>
      </c>
      <c r="E1440">
        <v>8.8913125992000008</v>
      </c>
      <c r="F1440">
        <v>24.314086914099999</v>
      </c>
      <c r="G1440">
        <v>158.00999450680001</v>
      </c>
      <c r="H1440" t="s">
        <v>3111</v>
      </c>
      <c r="I1440">
        <v>2.53066022E-2</v>
      </c>
      <c r="J1440">
        <v>-7.1485847000000002E-3</v>
      </c>
      <c r="K1440">
        <v>2.80829888E-2</v>
      </c>
      <c r="L1440">
        <v>1.7358333E-2</v>
      </c>
      <c r="M1440">
        <v>9.9888400000000001E-4</v>
      </c>
      <c r="N1440">
        <v>-2.0483689900000001E-2</v>
      </c>
      <c r="O1440" t="s">
        <v>3112</v>
      </c>
    </row>
    <row r="1441" spans="1:15" x14ac:dyDescent="0.3">
      <c r="A1441" s="70">
        <v>43990</v>
      </c>
      <c r="B1441">
        <v>300.50469970699999</v>
      </c>
      <c r="C1441">
        <v>136.98417663570001</v>
      </c>
      <c r="D1441">
        <v>81.142799377399996</v>
      </c>
      <c r="E1441">
        <v>8.7766828537000006</v>
      </c>
      <c r="F1441">
        <v>24.807817459100001</v>
      </c>
      <c r="G1441">
        <v>159.7200012207</v>
      </c>
      <c r="H1441" t="s">
        <v>3113</v>
      </c>
      <c r="I1441">
        <v>1.20153037E-2</v>
      </c>
      <c r="J1441">
        <v>3.8361877999999999E-3</v>
      </c>
      <c r="K1441">
        <v>5.8949880999999999E-3</v>
      </c>
      <c r="L1441">
        <v>-1.29761584E-2</v>
      </c>
      <c r="M1441">
        <v>2.0102932800000001E-2</v>
      </c>
      <c r="N1441">
        <v>1.07640024E-2</v>
      </c>
      <c r="O1441" t="s">
        <v>3114</v>
      </c>
    </row>
    <row r="1442" spans="1:15" x14ac:dyDescent="0.3">
      <c r="A1442" s="70">
        <v>43991</v>
      </c>
      <c r="B1442">
        <v>298.26388549799998</v>
      </c>
      <c r="C1442">
        <v>138.54008483889999</v>
      </c>
      <c r="D1442">
        <v>83.705146789599993</v>
      </c>
      <c r="E1442">
        <v>9.0169076920000002</v>
      </c>
      <c r="F1442">
        <v>23.2775878906</v>
      </c>
      <c r="G1442">
        <v>161.25999450680001</v>
      </c>
      <c r="H1442" t="s">
        <v>3115</v>
      </c>
      <c r="I1442">
        <v>-7.4847769999999997E-3</v>
      </c>
      <c r="J1442">
        <v>1.12942848E-2</v>
      </c>
      <c r="K1442">
        <v>3.10899088E-2</v>
      </c>
      <c r="L1442">
        <v>2.70029182E-2</v>
      </c>
      <c r="M1442">
        <v>-6.3667819099999995E-2</v>
      </c>
      <c r="N1442">
        <v>9.5956454E-3</v>
      </c>
      <c r="O1442" t="s">
        <v>3116</v>
      </c>
    </row>
    <row r="1443" spans="1:15" x14ac:dyDescent="0.3">
      <c r="A1443" s="70">
        <v>43992</v>
      </c>
      <c r="B1443">
        <v>296.59954833979998</v>
      </c>
      <c r="C1443">
        <v>140.5942993164</v>
      </c>
      <c r="D1443">
        <v>85.858657836899994</v>
      </c>
      <c r="E1443">
        <v>9.3366231917999993</v>
      </c>
      <c r="F1443">
        <v>22.859128951999999</v>
      </c>
      <c r="G1443">
        <v>163.57000732419999</v>
      </c>
      <c r="H1443" t="s">
        <v>3117</v>
      </c>
      <c r="I1443">
        <v>-5.5957096000000001E-3</v>
      </c>
      <c r="J1443">
        <v>1.47187282E-2</v>
      </c>
      <c r="K1443">
        <v>2.5401964199999998E-2</v>
      </c>
      <c r="L1443">
        <v>3.4843196899999998E-2</v>
      </c>
      <c r="M1443">
        <v>-1.8140450499999999E-2</v>
      </c>
      <c r="N1443">
        <v>1.4223142899999999E-2</v>
      </c>
      <c r="O1443" t="s">
        <v>3118</v>
      </c>
    </row>
    <row r="1444" spans="1:15" x14ac:dyDescent="0.3">
      <c r="A1444" s="70">
        <v>43993</v>
      </c>
      <c r="B1444">
        <v>279.50094604489999</v>
      </c>
      <c r="C1444">
        <v>143.25164794919999</v>
      </c>
      <c r="D1444">
        <v>81.736541747999993</v>
      </c>
      <c r="E1444">
        <v>8.7679615021000004</v>
      </c>
      <c r="F1444">
        <v>21.628379821799999</v>
      </c>
      <c r="G1444">
        <v>162.38999938960001</v>
      </c>
      <c r="H1444" t="s">
        <v>3119</v>
      </c>
      <c r="I1444">
        <v>-5.9377229500000003E-2</v>
      </c>
      <c r="J1444">
        <v>1.8724426400000001E-2</v>
      </c>
      <c r="K1444">
        <v>-4.9201261400000001E-2</v>
      </c>
      <c r="L1444">
        <v>-6.2840304799999996E-2</v>
      </c>
      <c r="M1444">
        <v>-5.53442211E-2</v>
      </c>
      <c r="N1444">
        <v>-7.2402322999999998E-3</v>
      </c>
      <c r="O1444" t="s">
        <v>3120</v>
      </c>
    </row>
    <row r="1445" spans="1:15" x14ac:dyDescent="0.3">
      <c r="A1445" s="70">
        <v>43994</v>
      </c>
      <c r="B1445">
        <v>282.84811401370001</v>
      </c>
      <c r="C1445">
        <v>141.87049865719999</v>
      </c>
      <c r="D1445">
        <v>82.442214965800005</v>
      </c>
      <c r="E1445">
        <v>8.9037742615000006</v>
      </c>
      <c r="F1445">
        <v>21.784278869600001</v>
      </c>
      <c r="G1445">
        <v>162.61999511720001</v>
      </c>
      <c r="H1445" t="s">
        <v>3121</v>
      </c>
      <c r="I1445">
        <v>1.1904376600000001E-2</v>
      </c>
      <c r="J1445">
        <v>-9.6881993000000003E-3</v>
      </c>
      <c r="K1445">
        <v>8.5964539999999999E-3</v>
      </c>
      <c r="L1445">
        <v>1.53709217E-2</v>
      </c>
      <c r="M1445">
        <v>7.1822238999999996E-3</v>
      </c>
      <c r="N1445">
        <v>1.4153150000000001E-3</v>
      </c>
      <c r="O1445" t="s">
        <v>3122</v>
      </c>
    </row>
    <row r="1446" spans="1:15" x14ac:dyDescent="0.3">
      <c r="A1446" s="70">
        <v>43997</v>
      </c>
      <c r="B1446">
        <v>285.48873901370001</v>
      </c>
      <c r="C1446">
        <v>141.94921875</v>
      </c>
      <c r="D1446">
        <v>83.461784362800003</v>
      </c>
      <c r="E1446">
        <v>9.1442451476999995</v>
      </c>
      <c r="F1446">
        <v>21.981197357199999</v>
      </c>
      <c r="G1446">
        <v>162.33000183109999</v>
      </c>
      <c r="H1446" t="s">
        <v>3123</v>
      </c>
      <c r="I1446">
        <v>9.2925313000000002E-3</v>
      </c>
      <c r="J1446">
        <v>5.5471899999999996E-4</v>
      </c>
      <c r="K1446">
        <v>1.2291231499999999E-2</v>
      </c>
      <c r="L1446">
        <v>2.66494746E-2</v>
      </c>
      <c r="M1446">
        <v>8.9988654999999997E-3</v>
      </c>
      <c r="N1446">
        <v>-1.7848492000000001E-3</v>
      </c>
      <c r="O1446" t="s">
        <v>3124</v>
      </c>
    </row>
    <row r="1447" spans="1:15" x14ac:dyDescent="0.3">
      <c r="A1447" s="70">
        <v>43998</v>
      </c>
      <c r="B1447">
        <v>290.98364257809999</v>
      </c>
      <c r="C1447">
        <v>139.77265930179999</v>
      </c>
      <c r="D1447">
        <v>85.673706054700006</v>
      </c>
      <c r="E1447">
        <v>9.0393342971999999</v>
      </c>
      <c r="F1447">
        <v>22.301195144699999</v>
      </c>
      <c r="G1447">
        <v>162.25</v>
      </c>
      <c r="H1447" t="s">
        <v>3125</v>
      </c>
      <c r="I1447">
        <v>1.90644692E-2</v>
      </c>
      <c r="J1447">
        <v>-1.54521386E-2</v>
      </c>
      <c r="K1447">
        <v>2.6157109899999999E-2</v>
      </c>
      <c r="L1447">
        <v>-1.15392038E-2</v>
      </c>
      <c r="M1447">
        <v>1.44528486E-2</v>
      </c>
      <c r="N1447">
        <v>-4.9295600000000001E-4</v>
      </c>
      <c r="O1447" t="s">
        <v>3126</v>
      </c>
    </row>
    <row r="1448" spans="1:15" x14ac:dyDescent="0.3">
      <c r="A1448" s="70">
        <v>43999</v>
      </c>
      <c r="B1448">
        <v>289.77502441410002</v>
      </c>
      <c r="C1448">
        <v>140.34963989260001</v>
      </c>
      <c r="D1448">
        <v>85.554489135699995</v>
      </c>
      <c r="E1448">
        <v>9.2062969207999998</v>
      </c>
      <c r="F1448">
        <v>22.022224426299999</v>
      </c>
      <c r="G1448">
        <v>162.5599975586</v>
      </c>
      <c r="H1448" t="s">
        <v>3127</v>
      </c>
      <c r="I1448">
        <v>-4.1622105000000001E-3</v>
      </c>
      <c r="J1448">
        <v>4.1194964000000004E-3</v>
      </c>
      <c r="K1448">
        <v>-1.3924918999999999E-3</v>
      </c>
      <c r="L1448">
        <v>1.8302165799999999E-2</v>
      </c>
      <c r="M1448">
        <v>-1.25881263E-2</v>
      </c>
      <c r="N1448">
        <v>1.9087938E-3</v>
      </c>
      <c r="O1448" t="s">
        <v>3128</v>
      </c>
    </row>
    <row r="1449" spans="1:15" x14ac:dyDescent="0.3">
      <c r="A1449" s="70">
        <v>44000</v>
      </c>
      <c r="B1449">
        <v>289.88653564449999</v>
      </c>
      <c r="C1449">
        <v>141.83557128909999</v>
      </c>
      <c r="D1449">
        <v>85.588569641099994</v>
      </c>
      <c r="E1449">
        <v>9.1883535384999995</v>
      </c>
      <c r="F1449">
        <v>22.055040359500001</v>
      </c>
      <c r="G1449">
        <v>162.24000549319999</v>
      </c>
      <c r="H1449" t="s">
        <v>3129</v>
      </c>
      <c r="I1449">
        <v>3.8474599999999999E-4</v>
      </c>
      <c r="J1449">
        <v>1.0531700999999999E-2</v>
      </c>
      <c r="K1449">
        <v>3.9826919999999999E-4</v>
      </c>
      <c r="L1449">
        <v>-1.9509354999999999E-3</v>
      </c>
      <c r="M1449">
        <v>1.4890189E-3</v>
      </c>
      <c r="N1449">
        <v>-1.9703950999999998E-3</v>
      </c>
      <c r="O1449" t="s">
        <v>3130</v>
      </c>
    </row>
    <row r="1450" spans="1:15" x14ac:dyDescent="0.3">
      <c r="A1450" s="70">
        <v>44001</v>
      </c>
      <c r="B1450">
        <v>288.22988891599999</v>
      </c>
      <c r="C1450">
        <v>141.94921875</v>
      </c>
      <c r="D1450">
        <v>85.099449157699993</v>
      </c>
      <c r="E1450">
        <v>9.2314634323</v>
      </c>
      <c r="F1450">
        <v>21.3329963684</v>
      </c>
      <c r="G1450">
        <v>164.0299987793</v>
      </c>
      <c r="H1450" t="s">
        <v>3131</v>
      </c>
      <c r="I1450">
        <v>-5.7312029000000002E-3</v>
      </c>
      <c r="J1450">
        <v>8.0094119999999996E-4</v>
      </c>
      <c r="K1450">
        <v>-5.7311793E-3</v>
      </c>
      <c r="L1450">
        <v>4.6808253000000001E-3</v>
      </c>
      <c r="M1450">
        <v>-3.3286164200000003E-2</v>
      </c>
      <c r="N1450">
        <v>1.09725762E-2</v>
      </c>
      <c r="O1450" t="s">
        <v>3132</v>
      </c>
    </row>
    <row r="1451" spans="1:15" x14ac:dyDescent="0.3">
      <c r="A1451" s="70">
        <v>44004</v>
      </c>
      <c r="B1451">
        <v>290.07891845699999</v>
      </c>
      <c r="C1451">
        <v>141.96662902829999</v>
      </c>
      <c r="D1451">
        <v>87.325965881299993</v>
      </c>
      <c r="E1451">
        <v>9.4961118698</v>
      </c>
      <c r="F1451">
        <v>21.620174408</v>
      </c>
      <c r="G1451">
        <v>165.0899963379</v>
      </c>
      <c r="H1451" t="s">
        <v>3133</v>
      </c>
      <c r="I1451">
        <v>6.3946313999999997E-3</v>
      </c>
      <c r="J1451">
        <v>1.2264390000000001E-4</v>
      </c>
      <c r="K1451">
        <v>2.5827288699999999E-2</v>
      </c>
      <c r="L1451">
        <v>2.8264850300000002E-2</v>
      </c>
      <c r="M1451">
        <v>1.33718798E-2</v>
      </c>
      <c r="N1451">
        <v>6.4414271E-3</v>
      </c>
      <c r="O1451" t="s">
        <v>3134</v>
      </c>
    </row>
    <row r="1452" spans="1:15" x14ac:dyDescent="0.3">
      <c r="A1452" s="70">
        <v>44005</v>
      </c>
      <c r="B1452">
        <v>291.4143371582</v>
      </c>
      <c r="C1452">
        <v>140.9963684082</v>
      </c>
      <c r="D1452">
        <v>89.189941406200006</v>
      </c>
      <c r="E1452">
        <v>9.4196052551000005</v>
      </c>
      <c r="F1452">
        <v>21.1360797882</v>
      </c>
      <c r="G1452">
        <v>166.47999572750001</v>
      </c>
      <c r="H1452" t="s">
        <v>3135</v>
      </c>
      <c r="I1452">
        <v>4.5930748999999998E-3</v>
      </c>
      <c r="J1452">
        <v>-6.8578891000000003E-3</v>
      </c>
      <c r="K1452">
        <v>2.11204173E-2</v>
      </c>
      <c r="L1452">
        <v>-8.0892551999999993E-3</v>
      </c>
      <c r="M1452">
        <v>-2.26453564E-2</v>
      </c>
      <c r="N1452">
        <v>8.3843988999999994E-3</v>
      </c>
      <c r="O1452" t="s">
        <v>3136</v>
      </c>
    </row>
    <row r="1453" spans="1:15" x14ac:dyDescent="0.3">
      <c r="A1453" s="70">
        <v>44006</v>
      </c>
      <c r="B1453">
        <v>283.98077392580001</v>
      </c>
      <c r="C1453">
        <v>142.50868225100001</v>
      </c>
      <c r="D1453">
        <v>87.615547180199997</v>
      </c>
      <c r="E1453">
        <v>9.2058000564999993</v>
      </c>
      <c r="F1453">
        <v>20.9391613007</v>
      </c>
      <c r="G1453">
        <v>165.89999389650001</v>
      </c>
      <c r="H1453" t="s">
        <v>3137</v>
      </c>
      <c r="I1453">
        <v>-2.5839555100000001E-2</v>
      </c>
      <c r="J1453">
        <v>1.06687919E-2</v>
      </c>
      <c r="K1453">
        <v>-1.7809807300000001E-2</v>
      </c>
      <c r="L1453">
        <v>-2.2959456400000001E-2</v>
      </c>
      <c r="M1453">
        <v>-9.3603705999999991E-3</v>
      </c>
      <c r="N1453">
        <v>-3.489996E-3</v>
      </c>
      <c r="O1453" t="s">
        <v>3138</v>
      </c>
    </row>
    <row r="1454" spans="1:15" x14ac:dyDescent="0.3">
      <c r="A1454" s="70">
        <v>44007</v>
      </c>
      <c r="B1454">
        <v>287.02517700200002</v>
      </c>
      <c r="C1454">
        <v>142.9195098877</v>
      </c>
      <c r="D1454">
        <v>88.7786941528</v>
      </c>
      <c r="E1454">
        <v>9.4594812393000005</v>
      </c>
      <c r="F1454">
        <v>20.996595382700001</v>
      </c>
      <c r="G1454">
        <v>165.80000305179999</v>
      </c>
      <c r="H1454" t="s">
        <v>3139</v>
      </c>
      <c r="I1454">
        <v>1.06633982E-2</v>
      </c>
      <c r="J1454">
        <v>2.8786778999999999E-3</v>
      </c>
      <c r="K1454">
        <v>1.3188229100000001E-2</v>
      </c>
      <c r="L1454">
        <v>2.7183817900000001E-2</v>
      </c>
      <c r="M1454">
        <v>2.7391478000000002E-3</v>
      </c>
      <c r="N1454">
        <v>-6.0289930000000005E-4</v>
      </c>
      <c r="O1454" t="s">
        <v>3140</v>
      </c>
    </row>
    <row r="1455" spans="1:15" x14ac:dyDescent="0.3">
      <c r="A1455" s="70">
        <v>44008</v>
      </c>
      <c r="B1455">
        <v>280.2078552246</v>
      </c>
      <c r="C1455">
        <v>144.4492340088</v>
      </c>
      <c r="D1455">
        <v>86.050888061500004</v>
      </c>
      <c r="E1455">
        <v>9.1255578995000004</v>
      </c>
      <c r="F1455">
        <v>20.569934844999999</v>
      </c>
      <c r="G1455">
        <v>166.53999328610001</v>
      </c>
      <c r="H1455" t="s">
        <v>3141</v>
      </c>
      <c r="I1455">
        <v>-2.4038268799999998E-2</v>
      </c>
      <c r="J1455">
        <v>1.0646520200000001E-2</v>
      </c>
      <c r="K1455">
        <v>-3.1207847600000001E-2</v>
      </c>
      <c r="L1455">
        <v>-3.5938507000000001E-2</v>
      </c>
      <c r="M1455">
        <v>-2.05297638E-2</v>
      </c>
      <c r="N1455">
        <v>4.4532193999999997E-3</v>
      </c>
      <c r="O1455" t="s">
        <v>3142</v>
      </c>
    </row>
    <row r="1456" spans="1:15" x14ac:dyDescent="0.3">
      <c r="A1456" s="70">
        <v>44011</v>
      </c>
      <c r="B1456">
        <v>284.32629394529999</v>
      </c>
      <c r="C1456">
        <v>143.9946899414</v>
      </c>
      <c r="D1456">
        <v>88.034080505399999</v>
      </c>
      <c r="E1456">
        <v>9.1704111098999999</v>
      </c>
      <c r="F1456">
        <v>21.1360797882</v>
      </c>
      <c r="G1456">
        <v>166.63000488279999</v>
      </c>
      <c r="H1456" t="s">
        <v>3143</v>
      </c>
      <c r="I1456">
        <v>1.4590833100000001E-2</v>
      </c>
      <c r="J1456">
        <v>-3.1517006000000001E-3</v>
      </c>
      <c r="K1456">
        <v>2.2785175099999999E-2</v>
      </c>
      <c r="L1456">
        <v>4.9030799999999998E-3</v>
      </c>
      <c r="M1456">
        <v>2.71509866E-2</v>
      </c>
      <c r="N1456">
        <v>5.4033439999999998E-4</v>
      </c>
      <c r="O1456" t="s">
        <v>3144</v>
      </c>
    </row>
    <row r="1457" spans="1:15" x14ac:dyDescent="0.3">
      <c r="A1457" s="70">
        <v>44012</v>
      </c>
      <c r="B1457">
        <v>287.96838378910002</v>
      </c>
      <c r="C1457">
        <v>143.2953491211</v>
      </c>
      <c r="D1457">
        <v>88.768943786600005</v>
      </c>
      <c r="E1457">
        <v>9.4672050476000003</v>
      </c>
      <c r="F1457">
        <v>21.201719284100001</v>
      </c>
      <c r="G1457">
        <v>167.36999511720001</v>
      </c>
      <c r="H1457" t="s">
        <v>3145</v>
      </c>
      <c r="I1457">
        <v>1.2728194599999999E-2</v>
      </c>
      <c r="J1457">
        <v>-4.8685446999999996E-3</v>
      </c>
      <c r="K1457">
        <v>8.3128387000000001E-3</v>
      </c>
      <c r="L1457">
        <v>3.18516088E-2</v>
      </c>
      <c r="M1457">
        <v>3.1007538999999998E-3</v>
      </c>
      <c r="N1457">
        <v>4.4310864999999996E-3</v>
      </c>
      <c r="O1457" t="s">
        <v>3146</v>
      </c>
    </row>
    <row r="1458" spans="1:15" x14ac:dyDescent="0.3">
      <c r="A1458" s="70">
        <v>44013</v>
      </c>
      <c r="B1458">
        <v>289.98559570309999</v>
      </c>
      <c r="C1458">
        <v>143.01705932620001</v>
      </c>
      <c r="D1458">
        <v>88.601051330600001</v>
      </c>
      <c r="E1458">
        <v>9.4993495940999999</v>
      </c>
      <c r="F1458">
        <v>21.497098922700001</v>
      </c>
      <c r="G1458">
        <v>166.61999511720001</v>
      </c>
      <c r="H1458" t="s">
        <v>3147</v>
      </c>
      <c r="I1458">
        <v>6.9805561999999998E-3</v>
      </c>
      <c r="J1458">
        <v>-1.9439596000000001E-3</v>
      </c>
      <c r="K1458">
        <v>-1.8931331E-3</v>
      </c>
      <c r="L1458">
        <v>3.3896064E-3</v>
      </c>
      <c r="M1458">
        <v>1.38357155E-2</v>
      </c>
      <c r="N1458">
        <v>-4.4911600999999997E-3</v>
      </c>
      <c r="O1458" t="s">
        <v>3148</v>
      </c>
    </row>
    <row r="1459" spans="1:15" x14ac:dyDescent="0.3">
      <c r="A1459" s="70">
        <v>44014</v>
      </c>
      <c r="B1459">
        <v>291.5824584961</v>
      </c>
      <c r="C1459">
        <v>143.16578674319999</v>
      </c>
      <c r="D1459">
        <v>88.601051330600001</v>
      </c>
      <c r="E1459">
        <v>9.5813360214000003</v>
      </c>
      <c r="F1459">
        <v>21.480690002399999</v>
      </c>
      <c r="G1459">
        <v>166.97999572750001</v>
      </c>
      <c r="H1459" t="s">
        <v>3149</v>
      </c>
      <c r="I1459">
        <v>5.4915904999999999E-3</v>
      </c>
      <c r="J1459">
        <v>1.0393875000000001E-3</v>
      </c>
      <c r="K1459">
        <v>0</v>
      </c>
      <c r="L1459">
        <v>8.5937092000000007E-3</v>
      </c>
      <c r="M1459">
        <v>-7.6360009999999995E-4</v>
      </c>
      <c r="N1459">
        <v>2.1582779E-3</v>
      </c>
      <c r="O1459" t="s">
        <v>3150</v>
      </c>
    </row>
    <row r="1460" spans="1:15" x14ac:dyDescent="0.3">
      <c r="A1460" s="70">
        <v>44018</v>
      </c>
      <c r="B1460">
        <v>296.0837097168</v>
      </c>
      <c r="C1460">
        <v>142.57946777340001</v>
      </c>
      <c r="D1460">
        <v>90.971160888699998</v>
      </c>
      <c r="E1460">
        <v>9.8076057433999999</v>
      </c>
      <c r="F1460">
        <v>21.234539032000001</v>
      </c>
      <c r="G1460">
        <v>167.97999572750001</v>
      </c>
      <c r="H1460" t="s">
        <v>3151</v>
      </c>
      <c r="I1460">
        <v>1.5319375200000001E-2</v>
      </c>
      <c r="J1460">
        <v>-4.1037937000000003E-3</v>
      </c>
      <c r="K1460">
        <v>2.6398819399999999E-2</v>
      </c>
      <c r="L1460">
        <v>2.33411392E-2</v>
      </c>
      <c r="M1460">
        <v>-1.15253365E-2</v>
      </c>
      <c r="N1460">
        <v>5.9708801000000001E-3</v>
      </c>
      <c r="O1460" t="s">
        <v>3152</v>
      </c>
    </row>
    <row r="1461" spans="1:15" x14ac:dyDescent="0.3">
      <c r="A1461" s="70">
        <v>44019</v>
      </c>
      <c r="B1461">
        <v>293.02990722660002</v>
      </c>
      <c r="C1461">
        <v>144.58358764650001</v>
      </c>
      <c r="D1461">
        <v>90.688873290999993</v>
      </c>
      <c r="E1461">
        <v>9.8400001526</v>
      </c>
      <c r="F1461">
        <v>20.865316391</v>
      </c>
      <c r="G1461">
        <v>169.03999328610001</v>
      </c>
      <c r="H1461" t="s">
        <v>3153</v>
      </c>
      <c r="I1461">
        <v>-1.03675412E-2</v>
      </c>
      <c r="J1461">
        <v>1.39582887E-2</v>
      </c>
      <c r="K1461">
        <v>-3.1078693000000002E-3</v>
      </c>
      <c r="L1461">
        <v>3.2975456E-3</v>
      </c>
      <c r="M1461">
        <v>-1.7540777899999999E-2</v>
      </c>
      <c r="N1461">
        <v>6.2904342999999998E-3</v>
      </c>
      <c r="O1461" t="s">
        <v>3154</v>
      </c>
    </row>
    <row r="1462" spans="1:15" x14ac:dyDescent="0.3">
      <c r="A1462" s="70">
        <v>44020</v>
      </c>
      <c r="B1462">
        <v>295.27130126949999</v>
      </c>
      <c r="C1462">
        <v>144.00598144529999</v>
      </c>
      <c r="D1462">
        <v>92.801017761200001</v>
      </c>
      <c r="E1462">
        <v>10.183141708400001</v>
      </c>
      <c r="F1462">
        <v>21.1032619476</v>
      </c>
      <c r="G1462">
        <v>170.0899963379</v>
      </c>
      <c r="H1462" t="s">
        <v>3155</v>
      </c>
      <c r="I1462">
        <v>7.6199227999999997E-3</v>
      </c>
      <c r="J1462">
        <v>-4.0029649999999998E-3</v>
      </c>
      <c r="K1462">
        <v>2.3022933299999999E-2</v>
      </c>
      <c r="L1462">
        <v>3.42778527E-2</v>
      </c>
      <c r="M1462">
        <v>1.13393456E-2</v>
      </c>
      <c r="N1462">
        <v>6.1923535999999996E-3</v>
      </c>
      <c r="O1462" t="s">
        <v>3156</v>
      </c>
    </row>
    <row r="1463" spans="1:15" x14ac:dyDescent="0.3">
      <c r="A1463" s="70">
        <v>44021</v>
      </c>
      <c r="B1463">
        <v>293.59036254879999</v>
      </c>
      <c r="C1463">
        <v>146.29888916019999</v>
      </c>
      <c r="D1463">
        <v>93.200088500999996</v>
      </c>
      <c r="E1463">
        <v>10.4752035141</v>
      </c>
      <c r="F1463">
        <v>20.020198822000001</v>
      </c>
      <c r="G1463">
        <v>169.63000488279999</v>
      </c>
      <c r="H1463" t="s">
        <v>3157</v>
      </c>
      <c r="I1463">
        <v>-5.7091279000000003E-3</v>
      </c>
      <c r="J1463">
        <v>1.5796878600000001E-2</v>
      </c>
      <c r="K1463">
        <v>4.2910643000000004E-3</v>
      </c>
      <c r="L1463">
        <v>2.8277314899999999E-2</v>
      </c>
      <c r="M1463">
        <v>-5.2685918200000001E-2</v>
      </c>
      <c r="N1463">
        <v>-2.7080639E-3</v>
      </c>
      <c r="O1463" t="s">
        <v>3158</v>
      </c>
    </row>
    <row r="1464" spans="1:15" x14ac:dyDescent="0.3">
      <c r="A1464" s="70">
        <v>44022</v>
      </c>
      <c r="B1464">
        <v>296.58801269529999</v>
      </c>
      <c r="C1464">
        <v>145.56373596189999</v>
      </c>
      <c r="D1464">
        <v>93.363151550300003</v>
      </c>
      <c r="E1464">
        <v>10.4455461502</v>
      </c>
      <c r="F1464">
        <v>20.717626571699999</v>
      </c>
      <c r="G1464">
        <v>169.1900024414</v>
      </c>
      <c r="H1464" t="s">
        <v>3159</v>
      </c>
      <c r="I1464">
        <v>1.0158542099999999E-2</v>
      </c>
      <c r="J1464">
        <v>-5.0376765999999998E-3</v>
      </c>
      <c r="K1464">
        <v>1.7480731E-3</v>
      </c>
      <c r="L1464">
        <v>-2.8352122999999998E-3</v>
      </c>
      <c r="M1464">
        <v>3.4243158099999997E-2</v>
      </c>
      <c r="N1464">
        <v>-2.5972651000000001E-3</v>
      </c>
      <c r="O1464" t="s">
        <v>3160</v>
      </c>
    </row>
    <row r="1465" spans="1:15" x14ac:dyDescent="0.3">
      <c r="A1465" s="70">
        <v>44025</v>
      </c>
      <c r="B1465">
        <v>294.01989746089998</v>
      </c>
      <c r="C1465">
        <v>146.04512023929999</v>
      </c>
      <c r="D1465">
        <v>92.932434082</v>
      </c>
      <c r="E1465">
        <v>10.0199213028</v>
      </c>
      <c r="F1465">
        <v>20.717626571699999</v>
      </c>
      <c r="G1465">
        <v>169.39999389650001</v>
      </c>
      <c r="H1465" t="s">
        <v>3161</v>
      </c>
      <c r="I1465">
        <v>-8.6965697000000002E-3</v>
      </c>
      <c r="J1465">
        <v>3.3015782E-3</v>
      </c>
      <c r="K1465">
        <v>-4.6240305000000001E-3</v>
      </c>
      <c r="L1465">
        <v>-4.1600440199999998E-2</v>
      </c>
      <c r="M1465">
        <v>0</v>
      </c>
      <c r="N1465">
        <v>1.240388E-3</v>
      </c>
      <c r="O1465" t="s">
        <v>3162</v>
      </c>
    </row>
    <row r="1466" spans="1:15" x14ac:dyDescent="0.3">
      <c r="A1466" s="70">
        <v>44026</v>
      </c>
      <c r="B1466">
        <v>297.83004760739999</v>
      </c>
      <c r="C1466">
        <v>146.25514221189999</v>
      </c>
      <c r="D1466">
        <v>94.4703292847</v>
      </c>
      <c r="E1466">
        <v>10.3436250687</v>
      </c>
      <c r="F1466">
        <v>20.955575942999999</v>
      </c>
      <c r="G1466">
        <v>170.1900024414</v>
      </c>
      <c r="H1466" t="s">
        <v>3163</v>
      </c>
      <c r="I1466">
        <v>1.28755703E-2</v>
      </c>
      <c r="J1466">
        <v>1.4370291999999999E-3</v>
      </c>
      <c r="K1466">
        <v>1.6413095499999999E-2</v>
      </c>
      <c r="L1466">
        <v>3.1795152899999998E-2</v>
      </c>
      <c r="M1466">
        <v>1.14199026E-2</v>
      </c>
      <c r="N1466">
        <v>4.6527282000000001E-3</v>
      </c>
      <c r="O1466" t="s">
        <v>3164</v>
      </c>
    </row>
    <row r="1467" spans="1:15" x14ac:dyDescent="0.3">
      <c r="A1467" s="70">
        <v>44027</v>
      </c>
      <c r="B1467">
        <v>300.56628417970001</v>
      </c>
      <c r="C1467">
        <v>145.57250976559999</v>
      </c>
      <c r="D1467">
        <v>95.120025634800001</v>
      </c>
      <c r="E1467">
        <v>10.194357871999999</v>
      </c>
      <c r="F1467">
        <v>21.078647613499999</v>
      </c>
      <c r="G1467">
        <v>170.3399963379</v>
      </c>
      <c r="H1467" t="s">
        <v>3165</v>
      </c>
      <c r="I1467">
        <v>9.1452954999999992E-3</v>
      </c>
      <c r="J1467">
        <v>-4.6783344999999999E-3</v>
      </c>
      <c r="K1467">
        <v>6.8537125000000003E-3</v>
      </c>
      <c r="L1467">
        <v>-1.45359771E-2</v>
      </c>
      <c r="M1467">
        <v>5.8558009000000003E-3</v>
      </c>
      <c r="N1467">
        <v>8.8094390000000001E-4</v>
      </c>
      <c r="O1467" t="s">
        <v>3166</v>
      </c>
    </row>
    <row r="1468" spans="1:15" x14ac:dyDescent="0.3">
      <c r="A1468" s="70">
        <v>44028</v>
      </c>
      <c r="B1468">
        <v>299.57641601559999</v>
      </c>
      <c r="C1468">
        <v>146.26391601559999</v>
      </c>
      <c r="D1468">
        <v>93.949569702100007</v>
      </c>
      <c r="E1468">
        <v>10.1021556854</v>
      </c>
      <c r="F1468">
        <v>21.2099266052</v>
      </c>
      <c r="G1468">
        <v>168.72999572750001</v>
      </c>
      <c r="H1468" t="s">
        <v>3167</v>
      </c>
      <c r="I1468">
        <v>-3.2987789999999999E-3</v>
      </c>
      <c r="J1468">
        <v>4.7383223999999998E-3</v>
      </c>
      <c r="K1468">
        <v>-1.2381376100000001E-2</v>
      </c>
      <c r="L1468">
        <v>-9.0855821999999992E-3</v>
      </c>
      <c r="M1468">
        <v>6.2087415E-3</v>
      </c>
      <c r="N1468">
        <v>-9.4966393E-3</v>
      </c>
      <c r="O1468" t="s">
        <v>3168</v>
      </c>
    </row>
    <row r="1469" spans="1:15" x14ac:dyDescent="0.3">
      <c r="A1469" s="70">
        <v>44029</v>
      </c>
      <c r="B1469">
        <v>300.44491577150001</v>
      </c>
      <c r="C1469">
        <v>145.95756530759999</v>
      </c>
      <c r="D1469">
        <v>93.759773254400002</v>
      </c>
      <c r="E1469">
        <v>10.1686916351</v>
      </c>
      <c r="F1469">
        <v>21.3329963684</v>
      </c>
      <c r="G1469">
        <v>170.11999511720001</v>
      </c>
      <c r="H1469" t="s">
        <v>3169</v>
      </c>
      <c r="I1469">
        <v>2.8948983E-3</v>
      </c>
      <c r="J1469">
        <v>-2.0967029000000001E-3</v>
      </c>
      <c r="K1469">
        <v>-2.0222383000000001E-3</v>
      </c>
      <c r="L1469">
        <v>6.5647170999999999E-3</v>
      </c>
      <c r="M1469">
        <v>5.7856912E-3</v>
      </c>
      <c r="N1469">
        <v>8.2042628000000006E-3</v>
      </c>
      <c r="O1469" t="s">
        <v>3170</v>
      </c>
    </row>
    <row r="1470" spans="1:15" x14ac:dyDescent="0.3">
      <c r="A1470" s="70">
        <v>44032</v>
      </c>
      <c r="B1470">
        <v>302.87295532230002</v>
      </c>
      <c r="C1470">
        <v>146.3164215088</v>
      </c>
      <c r="D1470">
        <v>95.735656738299994</v>
      </c>
      <c r="E1470">
        <v>10.4769458771</v>
      </c>
      <c r="F1470">
        <v>20.807878494299999</v>
      </c>
      <c r="G1470">
        <v>170.9400024414</v>
      </c>
      <c r="H1470" t="s">
        <v>3171</v>
      </c>
      <c r="I1470">
        <v>8.0489996000000005E-3</v>
      </c>
      <c r="J1470">
        <v>2.4556163E-3</v>
      </c>
      <c r="K1470">
        <v>2.0854910300000001E-2</v>
      </c>
      <c r="L1470">
        <v>2.9863660100000002E-2</v>
      </c>
      <c r="M1470">
        <v>-2.4923310600000002E-2</v>
      </c>
      <c r="N1470">
        <v>4.8085903000000003E-3</v>
      </c>
      <c r="O1470" t="s">
        <v>3172</v>
      </c>
    </row>
    <row r="1471" spans="1:15" x14ac:dyDescent="0.3">
      <c r="A1471" s="70">
        <v>44033</v>
      </c>
      <c r="B1471">
        <v>303.51736450200002</v>
      </c>
      <c r="C1471">
        <v>146.4038848877</v>
      </c>
      <c r="D1471">
        <v>94.414344787600001</v>
      </c>
      <c r="E1471">
        <v>10.295283317599999</v>
      </c>
      <c r="F1471">
        <v>20.807878494299999</v>
      </c>
      <c r="G1471">
        <v>173</v>
      </c>
      <c r="H1471" t="s">
        <v>3173</v>
      </c>
      <c r="I1471">
        <v>2.1253947999999999E-3</v>
      </c>
      <c r="J1471">
        <v>5.9759009999999998E-4</v>
      </c>
      <c r="K1471">
        <v>-1.38977987E-2</v>
      </c>
      <c r="L1471">
        <v>-1.7491352500000001E-2</v>
      </c>
      <c r="M1471">
        <v>0</v>
      </c>
      <c r="N1471">
        <v>1.1978962500000001E-2</v>
      </c>
      <c r="O1471" t="s">
        <v>3174</v>
      </c>
    </row>
    <row r="1472" spans="1:15" x14ac:dyDescent="0.3">
      <c r="A1472" s="70">
        <v>44034</v>
      </c>
      <c r="B1472">
        <v>305.2449645996</v>
      </c>
      <c r="C1472">
        <v>146.84143066409999</v>
      </c>
      <c r="D1472">
        <v>94.679573059099994</v>
      </c>
      <c r="E1472">
        <v>10.4051809311</v>
      </c>
      <c r="F1472">
        <v>21.464282989499999</v>
      </c>
      <c r="G1472">
        <v>175.63000488279999</v>
      </c>
      <c r="H1472" t="s">
        <v>3175</v>
      </c>
      <c r="I1472">
        <v>5.6757938000000004E-3</v>
      </c>
      <c r="J1472">
        <v>2.9841643000000002E-3</v>
      </c>
      <c r="K1472">
        <v>2.8052562E-3</v>
      </c>
      <c r="L1472">
        <v>1.06179885E-2</v>
      </c>
      <c r="M1472">
        <v>3.10586087E-2</v>
      </c>
      <c r="N1472">
        <v>1.5087942700000001E-2</v>
      </c>
      <c r="O1472" t="s">
        <v>3176</v>
      </c>
    </row>
    <row r="1473" spans="1:15" x14ac:dyDescent="0.3">
      <c r="A1473" s="70">
        <v>44035</v>
      </c>
      <c r="B1473">
        <v>301.60284423830001</v>
      </c>
      <c r="C1473">
        <v>148.55674743649999</v>
      </c>
      <c r="D1473">
        <v>90.370101928699995</v>
      </c>
      <c r="E1473">
        <v>10.0971717834</v>
      </c>
      <c r="F1473">
        <v>21.259155273400001</v>
      </c>
      <c r="G1473">
        <v>177.17999267580001</v>
      </c>
      <c r="H1473" t="s">
        <v>3177</v>
      </c>
      <c r="I1473">
        <v>-1.2003550300000001E-2</v>
      </c>
      <c r="J1473">
        <v>1.1613721299999999E-2</v>
      </c>
      <c r="K1473">
        <v>-4.6584793499999999E-2</v>
      </c>
      <c r="L1473">
        <v>-3.0048485400000002E-2</v>
      </c>
      <c r="M1473">
        <v>-9.6026584000000002E-3</v>
      </c>
      <c r="N1473">
        <v>8.7865863999999991E-3</v>
      </c>
      <c r="O1473" t="s">
        <v>3178</v>
      </c>
    </row>
    <row r="1474" spans="1:15" x14ac:dyDescent="0.3">
      <c r="A1474" s="70">
        <v>44036</v>
      </c>
      <c r="B1474">
        <v>299.6604309082</v>
      </c>
      <c r="C1474">
        <v>148.5480041504</v>
      </c>
      <c r="D1474">
        <v>90.146240234399997</v>
      </c>
      <c r="E1474">
        <v>10.161713600200001</v>
      </c>
      <c r="F1474">
        <v>21.0950508118</v>
      </c>
      <c r="G1474">
        <v>178.69999694820001</v>
      </c>
      <c r="H1474" t="s">
        <v>3179</v>
      </c>
      <c r="I1474">
        <v>-6.4611299999999998E-3</v>
      </c>
      <c r="J1474">
        <v>-5.8856600000000002E-5</v>
      </c>
      <c r="K1474">
        <v>-2.4802386999999999E-3</v>
      </c>
      <c r="L1474">
        <v>6.3717262000000004E-3</v>
      </c>
      <c r="M1474">
        <v>-7.7491846999999999E-3</v>
      </c>
      <c r="N1474">
        <v>8.5422814000000007E-3</v>
      </c>
      <c r="O1474" t="s">
        <v>3180</v>
      </c>
    </row>
    <row r="1475" spans="1:15" x14ac:dyDescent="0.3">
      <c r="A1475" s="70">
        <v>44039</v>
      </c>
      <c r="B1475">
        <v>301.84573364260001</v>
      </c>
      <c r="C1475">
        <v>147.99667358400001</v>
      </c>
      <c r="D1475">
        <v>92.282722473099994</v>
      </c>
      <c r="E1475">
        <v>10.3879833221</v>
      </c>
      <c r="F1475">
        <v>20.717626571699999</v>
      </c>
      <c r="G1475">
        <v>182.22999572750001</v>
      </c>
      <c r="H1475" t="s">
        <v>3181</v>
      </c>
      <c r="I1475">
        <v>7.2661345000000002E-3</v>
      </c>
      <c r="J1475">
        <v>-3.7183684999999998E-3</v>
      </c>
      <c r="K1475">
        <v>2.3423692100000001E-2</v>
      </c>
      <c r="L1475">
        <v>2.2022598899999999E-2</v>
      </c>
      <c r="M1475">
        <v>-1.80535912E-2</v>
      </c>
      <c r="N1475">
        <v>1.9561196999999999E-2</v>
      </c>
      <c r="O1475" t="s">
        <v>3182</v>
      </c>
    </row>
    <row r="1476" spans="1:15" x14ac:dyDescent="0.3">
      <c r="A1476" s="70">
        <v>44040</v>
      </c>
      <c r="B1476">
        <v>299.93124389650001</v>
      </c>
      <c r="C1476">
        <v>149.02062988279999</v>
      </c>
      <c r="D1476">
        <v>90.766746521000002</v>
      </c>
      <c r="E1476">
        <v>10.1826448441</v>
      </c>
      <c r="F1476">
        <v>21.267360687299998</v>
      </c>
      <c r="G1476">
        <v>183.75</v>
      </c>
      <c r="H1476" t="s">
        <v>3183</v>
      </c>
      <c r="I1476">
        <v>-6.3628097000000003E-3</v>
      </c>
      <c r="J1476">
        <v>6.8949542000000001E-3</v>
      </c>
      <c r="K1476">
        <v>-1.6563944399999999E-2</v>
      </c>
      <c r="L1476">
        <v>-1.99649031E-2</v>
      </c>
      <c r="M1476">
        <v>2.6188672199999999E-2</v>
      </c>
      <c r="N1476">
        <v>8.3065359999999998E-3</v>
      </c>
      <c r="O1476" t="s">
        <v>3184</v>
      </c>
    </row>
    <row r="1477" spans="1:15" x14ac:dyDescent="0.3">
      <c r="A1477" s="70">
        <v>44041</v>
      </c>
      <c r="B1477">
        <v>303.62005615229998</v>
      </c>
      <c r="C1477">
        <v>148.76681518550001</v>
      </c>
      <c r="D1477">
        <v>92.506614685100004</v>
      </c>
      <c r="E1477">
        <v>10.4318418503</v>
      </c>
      <c r="F1477">
        <v>21.5053024292</v>
      </c>
      <c r="G1477">
        <v>185.13000488279999</v>
      </c>
      <c r="H1477" t="s">
        <v>3185</v>
      </c>
      <c r="I1477">
        <v>1.2223843099999999E-2</v>
      </c>
      <c r="J1477">
        <v>-1.7046705999999999E-3</v>
      </c>
      <c r="K1477">
        <v>1.8987161299999999E-2</v>
      </c>
      <c r="L1477">
        <v>2.4178059799999999E-2</v>
      </c>
      <c r="M1477">
        <v>1.1125994E-2</v>
      </c>
      <c r="N1477">
        <v>7.4821693E-3</v>
      </c>
      <c r="O1477" t="s">
        <v>3186</v>
      </c>
    </row>
    <row r="1478" spans="1:15" x14ac:dyDescent="0.3">
      <c r="A1478" s="70">
        <v>44042</v>
      </c>
      <c r="B1478">
        <v>302.53677368159998</v>
      </c>
      <c r="C1478">
        <v>149.74699401859999</v>
      </c>
      <c r="D1478">
        <v>93.625946044900004</v>
      </c>
      <c r="E1478">
        <v>10.5798654556</v>
      </c>
      <c r="F1478">
        <v>21.743249893200002</v>
      </c>
      <c r="G1478">
        <v>183.75999450680001</v>
      </c>
      <c r="H1478" t="s">
        <v>3187</v>
      </c>
      <c r="I1478">
        <v>-3.5742685E-3</v>
      </c>
      <c r="J1478">
        <v>6.5670822000000002E-3</v>
      </c>
      <c r="K1478">
        <v>1.2027394300000001E-2</v>
      </c>
      <c r="L1478">
        <v>1.40898645E-2</v>
      </c>
      <c r="M1478">
        <v>1.10038303E-2</v>
      </c>
      <c r="N1478">
        <v>-7.4277789000000002E-3</v>
      </c>
      <c r="O1478" t="s">
        <v>3188</v>
      </c>
    </row>
    <row r="1479" spans="1:15" x14ac:dyDescent="0.3">
      <c r="A1479" s="70">
        <v>44043</v>
      </c>
      <c r="B1479">
        <v>304.92742919919999</v>
      </c>
      <c r="C1479">
        <v>149.65077209469999</v>
      </c>
      <c r="D1479">
        <v>103.42752075200001</v>
      </c>
      <c r="E1479">
        <v>10.580612182599999</v>
      </c>
      <c r="F1479">
        <v>21.841714859</v>
      </c>
      <c r="G1479">
        <v>185.42999267580001</v>
      </c>
      <c r="H1479" t="s">
        <v>3189</v>
      </c>
      <c r="I1479">
        <v>7.8709752999999993E-3</v>
      </c>
      <c r="J1479">
        <v>-6.4276980000000001E-4</v>
      </c>
      <c r="K1479">
        <v>9.9563538399999998E-2</v>
      </c>
      <c r="L1479">
        <v>7.0577500000000007E-5</v>
      </c>
      <c r="M1479">
        <v>4.5183074000000002E-3</v>
      </c>
      <c r="N1479">
        <v>9.0468844E-3</v>
      </c>
      <c r="O1479" t="s">
        <v>3190</v>
      </c>
    </row>
    <row r="1480" spans="1:15" x14ac:dyDescent="0.3">
      <c r="A1480" s="70">
        <v>44046</v>
      </c>
      <c r="B1480">
        <v>307.04736328119998</v>
      </c>
      <c r="C1480">
        <v>148.89723205569999</v>
      </c>
      <c r="D1480">
        <v>106.0336532593</v>
      </c>
      <c r="E1480">
        <v>10.9748411179</v>
      </c>
      <c r="F1480">
        <v>21.7596588135</v>
      </c>
      <c r="G1480">
        <v>185.63999938960001</v>
      </c>
      <c r="H1480" t="s">
        <v>3191</v>
      </c>
      <c r="I1480">
        <v>6.9282021999999997E-3</v>
      </c>
      <c r="J1480">
        <v>-5.0480433999999996E-3</v>
      </c>
      <c r="K1480">
        <v>2.48854425E-2</v>
      </c>
      <c r="L1480">
        <v>3.6582195099999999E-2</v>
      </c>
      <c r="M1480">
        <v>-3.7639245999999999E-3</v>
      </c>
      <c r="N1480">
        <v>1.1318982E-3</v>
      </c>
      <c r="O1480" t="s">
        <v>3192</v>
      </c>
    </row>
    <row r="1481" spans="1:15" x14ac:dyDescent="0.3">
      <c r="A1481" s="70">
        <v>44047</v>
      </c>
      <c r="B1481">
        <v>308.23336791989999</v>
      </c>
      <c r="C1481">
        <v>150.3165588379</v>
      </c>
      <c r="D1481">
        <v>106.7417373657</v>
      </c>
      <c r="E1481">
        <v>11.191640853899999</v>
      </c>
      <c r="F1481">
        <v>22.030422210699999</v>
      </c>
      <c r="G1481">
        <v>189.5899963379</v>
      </c>
      <c r="H1481" t="s">
        <v>3193</v>
      </c>
      <c r="I1481">
        <v>3.8551706E-3</v>
      </c>
      <c r="J1481">
        <v>9.4871124000000008E-3</v>
      </c>
      <c r="K1481">
        <v>6.6557201E-3</v>
      </c>
      <c r="L1481">
        <v>1.9561665200000002E-2</v>
      </c>
      <c r="M1481">
        <v>1.23665836E-2</v>
      </c>
      <c r="N1481">
        <v>2.1054515400000001E-2</v>
      </c>
      <c r="O1481" t="s">
        <v>3194</v>
      </c>
    </row>
    <row r="1482" spans="1:15" x14ac:dyDescent="0.3">
      <c r="A1482" s="70">
        <v>44048</v>
      </c>
      <c r="B1482">
        <v>310.14782714839998</v>
      </c>
      <c r="C1482">
        <v>149.00242614749999</v>
      </c>
      <c r="D1482">
        <v>107.12864685060001</v>
      </c>
      <c r="E1482">
        <v>11.250452041599999</v>
      </c>
      <c r="F1482">
        <v>21.8334999084</v>
      </c>
      <c r="G1482">
        <v>191.35000610349999</v>
      </c>
      <c r="H1482" t="s">
        <v>3195</v>
      </c>
      <c r="I1482">
        <v>6.1918614999999996E-3</v>
      </c>
      <c r="J1482">
        <v>-8.7808738999999997E-3</v>
      </c>
      <c r="K1482">
        <v>3.6181719000000002E-3</v>
      </c>
      <c r="L1482">
        <v>5.2411619999999997E-3</v>
      </c>
      <c r="M1482">
        <v>-8.9788426000000001E-3</v>
      </c>
      <c r="N1482">
        <v>9.2404172999999996E-3</v>
      </c>
      <c r="O1482" t="s">
        <v>3196</v>
      </c>
    </row>
    <row r="1483" spans="1:15" x14ac:dyDescent="0.3">
      <c r="A1483" s="70">
        <v>44049</v>
      </c>
      <c r="B1483">
        <v>312.22106933589998</v>
      </c>
      <c r="C1483">
        <v>149.83473205569999</v>
      </c>
      <c r="D1483">
        <v>110.8662948608</v>
      </c>
      <c r="E1483">
        <v>11.2990436554</v>
      </c>
      <c r="F1483">
        <v>21.743249893200002</v>
      </c>
      <c r="G1483">
        <v>193.88999938960001</v>
      </c>
      <c r="H1483" t="s">
        <v>3197</v>
      </c>
      <c r="I1483">
        <v>6.6624468999999997E-3</v>
      </c>
      <c r="J1483">
        <v>5.5703117000000003E-3</v>
      </c>
      <c r="K1483">
        <v>3.4294505199999999E-2</v>
      </c>
      <c r="L1483">
        <v>4.3097804999999998E-3</v>
      </c>
      <c r="M1483">
        <v>-4.1421237E-3</v>
      </c>
      <c r="N1483">
        <v>1.3186741E-2</v>
      </c>
      <c r="O1483" t="s">
        <v>3198</v>
      </c>
    </row>
    <row r="1484" spans="1:15" x14ac:dyDescent="0.3">
      <c r="A1484" s="70">
        <v>44050</v>
      </c>
      <c r="B1484">
        <v>312.44512939449999</v>
      </c>
      <c r="C1484">
        <v>148.83590698239999</v>
      </c>
      <c r="D1484">
        <v>108.3456726074</v>
      </c>
      <c r="E1484">
        <v>11.1634807587</v>
      </c>
      <c r="F1484">
        <v>22.268369674700001</v>
      </c>
      <c r="G1484">
        <v>190.8099975586</v>
      </c>
      <c r="H1484" t="s">
        <v>3199</v>
      </c>
      <c r="I1484">
        <v>7.1737540000000005E-4</v>
      </c>
      <c r="J1484">
        <v>-6.6884967000000002E-3</v>
      </c>
      <c r="K1484">
        <v>-2.2998136299999999E-2</v>
      </c>
      <c r="L1484">
        <v>-1.2070285599999999E-2</v>
      </c>
      <c r="M1484">
        <v>2.38639117E-2</v>
      </c>
      <c r="N1484">
        <v>-1.6012828999999999E-2</v>
      </c>
      <c r="O1484" t="s">
        <v>3200</v>
      </c>
    </row>
    <row r="1485" spans="1:15" x14ac:dyDescent="0.3">
      <c r="A1485" s="70">
        <v>44053</v>
      </c>
      <c r="B1485">
        <v>313.37896728520002</v>
      </c>
      <c r="C1485">
        <v>148.17002868649999</v>
      </c>
      <c r="D1485">
        <v>109.9204406738</v>
      </c>
      <c r="E1485">
        <v>11.129095077500001</v>
      </c>
      <c r="F1485">
        <v>23.507324218800001</v>
      </c>
      <c r="G1485">
        <v>190.14999389650001</v>
      </c>
      <c r="H1485" t="s">
        <v>3201</v>
      </c>
      <c r="I1485">
        <v>2.9843484000000001E-3</v>
      </c>
      <c r="J1485">
        <v>-4.4839468000000002E-3</v>
      </c>
      <c r="K1485">
        <v>1.4430049299999999E-2</v>
      </c>
      <c r="L1485">
        <v>-3.0849470999999998E-3</v>
      </c>
      <c r="M1485">
        <v>5.4144770100000003E-2</v>
      </c>
      <c r="N1485">
        <v>-3.4649535E-3</v>
      </c>
      <c r="O1485" t="s">
        <v>3202</v>
      </c>
    </row>
    <row r="1486" spans="1:15" x14ac:dyDescent="0.3">
      <c r="A1486" s="70">
        <v>44054</v>
      </c>
      <c r="B1486">
        <v>310.7921447754</v>
      </c>
      <c r="C1486">
        <v>146.40899658199999</v>
      </c>
      <c r="D1486">
        <v>106.65142822270001</v>
      </c>
      <c r="E1486">
        <v>10.815104484600001</v>
      </c>
      <c r="F1486">
        <v>23.326818466199999</v>
      </c>
      <c r="G1486">
        <v>179.9400024414</v>
      </c>
      <c r="H1486" t="s">
        <v>3203</v>
      </c>
      <c r="I1486">
        <v>-8.2888722999999997E-3</v>
      </c>
      <c r="J1486">
        <v>-1.1956405099999999E-2</v>
      </c>
      <c r="K1486">
        <v>-3.0191000999999999E-2</v>
      </c>
      <c r="L1486">
        <v>-2.8619136699999999E-2</v>
      </c>
      <c r="M1486">
        <v>-7.7083357E-3</v>
      </c>
      <c r="N1486">
        <v>-5.5189726699999997E-2</v>
      </c>
      <c r="O1486" t="s">
        <v>3204</v>
      </c>
    </row>
    <row r="1487" spans="1:15" x14ac:dyDescent="0.3">
      <c r="A1487" s="70">
        <v>44055</v>
      </c>
      <c r="B1487">
        <v>315.12536621089998</v>
      </c>
      <c r="C1487">
        <v>145.07731628420001</v>
      </c>
      <c r="D1487">
        <v>110.1959075928</v>
      </c>
      <c r="E1487">
        <v>11.403457641599999</v>
      </c>
      <c r="F1487">
        <v>23.671426773099999</v>
      </c>
      <c r="G1487">
        <v>179.10000610349999</v>
      </c>
      <c r="H1487" t="s">
        <v>3205</v>
      </c>
      <c r="I1487">
        <v>1.38462037E-2</v>
      </c>
      <c r="J1487">
        <v>-9.1372355999999998E-3</v>
      </c>
      <c r="K1487">
        <v>3.2693923299999997E-2</v>
      </c>
      <c r="L1487">
        <v>5.29728909E-2</v>
      </c>
      <c r="M1487">
        <v>1.4664993600000001E-2</v>
      </c>
      <c r="N1487">
        <v>-4.6791324E-3</v>
      </c>
      <c r="O1487" t="s">
        <v>3206</v>
      </c>
    </row>
    <row r="1488" spans="1:15" x14ac:dyDescent="0.3">
      <c r="A1488" s="70">
        <v>44056</v>
      </c>
      <c r="B1488">
        <v>314.55569458010001</v>
      </c>
      <c r="C1488">
        <v>143.52661132809999</v>
      </c>
      <c r="D1488">
        <v>112.1461257935</v>
      </c>
      <c r="E1488">
        <v>11.4061985016</v>
      </c>
      <c r="F1488">
        <v>23.892959594699999</v>
      </c>
      <c r="G1488">
        <v>183.33000183109999</v>
      </c>
      <c r="H1488" t="s">
        <v>3207</v>
      </c>
      <c r="I1488">
        <v>-1.8093979E-3</v>
      </c>
      <c r="J1488">
        <v>-1.0746353300000001E-2</v>
      </c>
      <c r="K1488">
        <v>1.7542955700000001E-2</v>
      </c>
      <c r="L1488">
        <v>2.4032449999999999E-4</v>
      </c>
      <c r="M1488">
        <v>9.3151385000000003E-3</v>
      </c>
      <c r="N1488">
        <v>2.3343474400000001E-2</v>
      </c>
      <c r="O1488" t="s">
        <v>3208</v>
      </c>
    </row>
    <row r="1489" spans="1:15" x14ac:dyDescent="0.3">
      <c r="A1489" s="70">
        <v>44057</v>
      </c>
      <c r="B1489">
        <v>314.5650024414</v>
      </c>
      <c r="C1489">
        <v>142.96586608889999</v>
      </c>
      <c r="D1489">
        <v>112.04615020750001</v>
      </c>
      <c r="E1489">
        <v>11.5268087387</v>
      </c>
      <c r="F1489">
        <v>23.835525512699999</v>
      </c>
      <c r="G1489">
        <v>182.53999328610001</v>
      </c>
      <c r="H1489" t="s">
        <v>3209</v>
      </c>
      <c r="I1489">
        <v>2.95901E-5</v>
      </c>
      <c r="J1489">
        <v>-3.9145597000000004E-3</v>
      </c>
      <c r="K1489">
        <v>-8.9187369999999997E-4</v>
      </c>
      <c r="L1489">
        <v>1.05185812E-2</v>
      </c>
      <c r="M1489">
        <v>-2.4067016E-3</v>
      </c>
      <c r="N1489">
        <v>-4.3185272999999996E-3</v>
      </c>
      <c r="O1489" t="s">
        <v>3210</v>
      </c>
    </row>
    <row r="1490" spans="1:15" x14ac:dyDescent="0.3">
      <c r="A1490" s="70">
        <v>44060</v>
      </c>
      <c r="B1490">
        <v>315.5643005371</v>
      </c>
      <c r="C1490">
        <v>143.32507324220001</v>
      </c>
      <c r="D1490">
        <v>111.7536392212</v>
      </c>
      <c r="E1490">
        <v>12.2973232269</v>
      </c>
      <c r="F1490">
        <v>23.630397796600001</v>
      </c>
      <c r="G1490">
        <v>186.5</v>
      </c>
      <c r="H1490" t="s">
        <v>3211</v>
      </c>
      <c r="I1490">
        <v>3.1717265999999999E-3</v>
      </c>
      <c r="J1490">
        <v>2.5093867E-3</v>
      </c>
      <c r="K1490">
        <v>-2.6140431E-3</v>
      </c>
      <c r="L1490">
        <v>6.4706097800000001E-2</v>
      </c>
      <c r="M1490">
        <v>-8.6432109E-3</v>
      </c>
      <c r="N1490">
        <v>2.1461948799999998E-2</v>
      </c>
      <c r="O1490" t="s">
        <v>3212</v>
      </c>
    </row>
    <row r="1491" spans="1:15" x14ac:dyDescent="0.3">
      <c r="A1491" s="70">
        <v>44061</v>
      </c>
      <c r="B1491">
        <v>316.24603271479998</v>
      </c>
      <c r="C1491">
        <v>144.35014343259999</v>
      </c>
      <c r="D1491">
        <v>112.68486785890001</v>
      </c>
      <c r="E1491">
        <v>12.2213191986</v>
      </c>
      <c r="F1491">
        <v>23.252971649199999</v>
      </c>
      <c r="G1491">
        <v>188.17999267580001</v>
      </c>
      <c r="H1491" t="s">
        <v>3213</v>
      </c>
      <c r="I1491">
        <v>2.1580288E-3</v>
      </c>
      <c r="J1491">
        <v>7.1266098999999998E-3</v>
      </c>
      <c r="K1491">
        <v>8.2983441000000005E-3</v>
      </c>
      <c r="L1491">
        <v>-6.1997129000000003E-3</v>
      </c>
      <c r="M1491">
        <v>-1.6100988699999999E-2</v>
      </c>
      <c r="N1491">
        <v>8.9676736E-3</v>
      </c>
      <c r="O1491" t="s">
        <v>3214</v>
      </c>
    </row>
    <row r="1492" spans="1:15" x14ac:dyDescent="0.3">
      <c r="A1492" s="70">
        <v>44062</v>
      </c>
      <c r="B1492">
        <v>314.9292602539</v>
      </c>
      <c r="C1492">
        <v>143.44775390620001</v>
      </c>
      <c r="D1492">
        <v>112.82623291020001</v>
      </c>
      <c r="E1492">
        <v>12.0994625092</v>
      </c>
      <c r="F1492">
        <v>23.252971649199999</v>
      </c>
      <c r="G1492">
        <v>182.24000549319999</v>
      </c>
      <c r="H1492" t="s">
        <v>3215</v>
      </c>
      <c r="I1492">
        <v>-4.1724522000000002E-3</v>
      </c>
      <c r="J1492">
        <v>-6.2710151E-3</v>
      </c>
      <c r="K1492">
        <v>1.2537304999999999E-3</v>
      </c>
      <c r="L1492">
        <v>-1.00208711E-2</v>
      </c>
      <c r="M1492">
        <v>0</v>
      </c>
      <c r="N1492">
        <v>-3.2074382800000002E-2</v>
      </c>
      <c r="O1492" t="s">
        <v>3216</v>
      </c>
    </row>
    <row r="1493" spans="1:15" x14ac:dyDescent="0.3">
      <c r="A1493" s="70">
        <v>44063</v>
      </c>
      <c r="B1493">
        <v>315.90979003910002</v>
      </c>
      <c r="C1493">
        <v>144.74450683590001</v>
      </c>
      <c r="D1493">
        <v>115.3298034668</v>
      </c>
      <c r="E1493">
        <v>12.1019544601</v>
      </c>
      <c r="F1493">
        <v>22.990409851100001</v>
      </c>
      <c r="G1493">
        <v>183.5</v>
      </c>
      <c r="H1493" t="s">
        <v>3217</v>
      </c>
      <c r="I1493">
        <v>3.1086553000000002E-3</v>
      </c>
      <c r="J1493">
        <v>8.9992817999999999E-3</v>
      </c>
      <c r="K1493">
        <v>2.19470069E-2</v>
      </c>
      <c r="L1493">
        <v>2.059343E-4</v>
      </c>
      <c r="M1493">
        <v>-1.13557708E-2</v>
      </c>
      <c r="N1493">
        <v>6.8901377E-3</v>
      </c>
      <c r="O1493" t="s">
        <v>3218</v>
      </c>
    </row>
    <row r="1494" spans="1:15" x14ac:dyDescent="0.3">
      <c r="A1494" s="70">
        <v>44064</v>
      </c>
      <c r="B1494">
        <v>317.03051757809999</v>
      </c>
      <c r="C1494">
        <v>145.6117553711</v>
      </c>
      <c r="D1494">
        <v>121.2730331421</v>
      </c>
      <c r="E1494">
        <v>12.642708778399999</v>
      </c>
      <c r="F1494">
        <v>23.0068225861</v>
      </c>
      <c r="G1494">
        <v>182.0299987793</v>
      </c>
      <c r="H1494" t="s">
        <v>3219</v>
      </c>
      <c r="I1494">
        <v>3.5413408999999999E-3</v>
      </c>
      <c r="J1494">
        <v>5.9737035000000001E-3</v>
      </c>
      <c r="K1494">
        <v>5.0248595700000002E-2</v>
      </c>
      <c r="L1494">
        <v>4.3713702700000003E-2</v>
      </c>
      <c r="M1494">
        <v>7.1364010000000001E-4</v>
      </c>
      <c r="N1494">
        <v>-8.0431654999999994E-3</v>
      </c>
      <c r="O1494" t="s">
        <v>3220</v>
      </c>
    </row>
    <row r="1495" spans="1:15" x14ac:dyDescent="0.3">
      <c r="A1495" s="70">
        <v>44067</v>
      </c>
      <c r="B1495">
        <v>320.24298095699999</v>
      </c>
      <c r="C1495">
        <v>145.37521362300001</v>
      </c>
      <c r="D1495">
        <v>122.7234954834</v>
      </c>
      <c r="E1495">
        <v>12.6793403625</v>
      </c>
      <c r="F1495">
        <v>23.2775878906</v>
      </c>
      <c r="G1495">
        <v>181</v>
      </c>
      <c r="H1495" t="s">
        <v>3221</v>
      </c>
      <c r="I1495">
        <v>1.0081983900000001E-2</v>
      </c>
      <c r="J1495">
        <v>-1.6257896000000001E-3</v>
      </c>
      <c r="K1495">
        <v>1.18893448E-2</v>
      </c>
      <c r="L1495">
        <v>2.8932579000000001E-3</v>
      </c>
      <c r="M1495">
        <v>1.17001984E-2</v>
      </c>
      <c r="N1495">
        <v>-5.6744706999999998E-3</v>
      </c>
      <c r="O1495" t="s">
        <v>3222</v>
      </c>
    </row>
    <row r="1496" spans="1:15" x14ac:dyDescent="0.3">
      <c r="A1496" s="70">
        <v>44068</v>
      </c>
      <c r="B1496">
        <v>321.36364746089998</v>
      </c>
      <c r="C1496">
        <v>144.26252746579999</v>
      </c>
      <c r="D1496">
        <v>121.7166976929</v>
      </c>
      <c r="E1496">
        <v>12.7089929581</v>
      </c>
      <c r="F1496">
        <v>22.908361434900002</v>
      </c>
      <c r="G1496">
        <v>181.2200012207</v>
      </c>
      <c r="H1496" t="s">
        <v>3223</v>
      </c>
      <c r="I1496">
        <v>3.4933169000000001E-3</v>
      </c>
      <c r="J1496">
        <v>-7.6833331999999997E-3</v>
      </c>
      <c r="K1496">
        <v>-8.2376263000000002E-3</v>
      </c>
      <c r="L1496">
        <v>2.3359240000000001E-3</v>
      </c>
      <c r="M1496">
        <v>-1.59890325E-2</v>
      </c>
      <c r="N1496">
        <v>1.2147383E-3</v>
      </c>
      <c r="O1496" t="s">
        <v>3224</v>
      </c>
    </row>
    <row r="1497" spans="1:15" x14ac:dyDescent="0.3">
      <c r="A1497" s="70">
        <v>44069</v>
      </c>
      <c r="B1497">
        <v>324.58544921880002</v>
      </c>
      <c r="C1497">
        <v>143.71058654789999</v>
      </c>
      <c r="D1497">
        <v>123.3719406128</v>
      </c>
      <c r="E1497">
        <v>12.731917381300001</v>
      </c>
      <c r="F1497">
        <v>22.711437225299999</v>
      </c>
      <c r="G1497">
        <v>183.36000061039999</v>
      </c>
      <c r="H1497" t="s">
        <v>3225</v>
      </c>
      <c r="I1497">
        <v>9.9754872000000008E-3</v>
      </c>
      <c r="J1497">
        <v>-3.8332855999999998E-3</v>
      </c>
      <c r="K1497">
        <v>1.35075057E-2</v>
      </c>
      <c r="L1497">
        <v>1.8021705E-3</v>
      </c>
      <c r="M1497">
        <v>-8.6333320000000005E-3</v>
      </c>
      <c r="N1497">
        <v>1.1739667299999999E-2</v>
      </c>
      <c r="O1497" t="s">
        <v>3226</v>
      </c>
    </row>
    <row r="1498" spans="1:15" x14ac:dyDescent="0.3">
      <c r="A1498" s="70">
        <v>44070</v>
      </c>
      <c r="B1498">
        <v>325.29525756840002</v>
      </c>
      <c r="C1498">
        <v>141.26622009280001</v>
      </c>
      <c r="D1498">
        <v>121.897102356</v>
      </c>
      <c r="E1498">
        <v>12.587635993999999</v>
      </c>
      <c r="F1498">
        <v>22.686832427999999</v>
      </c>
      <c r="G1498">
        <v>181.24000549319999</v>
      </c>
      <c r="H1498" t="s">
        <v>3227</v>
      </c>
      <c r="I1498">
        <v>2.1844274999999998E-3</v>
      </c>
      <c r="J1498">
        <v>-1.71552656E-2</v>
      </c>
      <c r="K1498">
        <v>-1.2026434399999999E-2</v>
      </c>
      <c r="L1498">
        <v>-1.13969585E-2</v>
      </c>
      <c r="M1498">
        <v>-1.0839532E-3</v>
      </c>
      <c r="N1498">
        <v>-1.16292867E-2</v>
      </c>
      <c r="O1498" t="s">
        <v>3228</v>
      </c>
    </row>
    <row r="1499" spans="1:15" x14ac:dyDescent="0.3">
      <c r="A1499" s="70">
        <v>44071</v>
      </c>
      <c r="B1499">
        <v>327.39642333979998</v>
      </c>
      <c r="C1499">
        <v>141.16107177730001</v>
      </c>
      <c r="D1499">
        <v>121.6996459961</v>
      </c>
      <c r="E1499">
        <v>13.1054639816</v>
      </c>
      <c r="F1499">
        <v>22.744256973300001</v>
      </c>
      <c r="G1499">
        <v>184.38999938960001</v>
      </c>
      <c r="H1499" t="s">
        <v>3229</v>
      </c>
      <c r="I1499">
        <v>6.4384856999999997E-3</v>
      </c>
      <c r="J1499">
        <v>-7.4460450000000001E-4</v>
      </c>
      <c r="K1499">
        <v>-1.6211744000000001E-3</v>
      </c>
      <c r="L1499">
        <v>4.0314179200000001E-2</v>
      </c>
      <c r="M1499">
        <v>2.5279858999999998E-3</v>
      </c>
      <c r="N1499">
        <v>1.7230926300000001E-2</v>
      </c>
      <c r="O1499" t="s">
        <v>3230</v>
      </c>
    </row>
    <row r="1500" spans="1:15" x14ac:dyDescent="0.3">
      <c r="A1500" s="70">
        <v>44074</v>
      </c>
      <c r="B1500">
        <v>326.21041870120001</v>
      </c>
      <c r="C1500">
        <v>142.09854125979999</v>
      </c>
      <c r="D1500">
        <v>125.8267211914</v>
      </c>
      <c r="E1500">
        <v>13.3314847946</v>
      </c>
      <c r="F1500">
        <v>22.670417785600002</v>
      </c>
      <c r="G1500">
        <v>184.83000183109999</v>
      </c>
      <c r="H1500" t="s">
        <v>3231</v>
      </c>
      <c r="I1500">
        <v>-3.6291112E-3</v>
      </c>
      <c r="J1500">
        <v>6.6191779999999999E-3</v>
      </c>
      <c r="K1500">
        <v>3.3349640700000002E-2</v>
      </c>
      <c r="L1500">
        <v>1.70992744E-2</v>
      </c>
      <c r="M1500">
        <v>-3.2517793999999999E-3</v>
      </c>
      <c r="N1500">
        <v>2.3834172000000002E-3</v>
      </c>
      <c r="O1500" t="s">
        <v>3232</v>
      </c>
    </row>
    <row r="1501" spans="1:15" x14ac:dyDescent="0.3">
      <c r="A1501" s="70">
        <v>44075</v>
      </c>
      <c r="B1501">
        <v>329.28283691410002</v>
      </c>
      <c r="C1501">
        <v>143.72381591800001</v>
      </c>
      <c r="D1501">
        <v>130.83874511720001</v>
      </c>
      <c r="E1501">
        <v>13.780671119699999</v>
      </c>
      <c r="F1501">
        <v>22.5063152313</v>
      </c>
      <c r="G1501">
        <v>185.05000305179999</v>
      </c>
      <c r="H1501" t="s">
        <v>3233</v>
      </c>
      <c r="I1501">
        <v>9.3744388000000008E-3</v>
      </c>
      <c r="J1501">
        <v>1.1372743500000001E-2</v>
      </c>
      <c r="K1501">
        <v>3.9059879800000002E-2</v>
      </c>
      <c r="L1501">
        <v>3.3138451399999998E-2</v>
      </c>
      <c r="M1501">
        <v>-7.2649465999999998E-3</v>
      </c>
      <c r="N1501">
        <v>1.1895816999999999E-3</v>
      </c>
      <c r="O1501" t="s">
        <v>3234</v>
      </c>
    </row>
    <row r="1502" spans="1:15" x14ac:dyDescent="0.3">
      <c r="A1502" s="70">
        <v>44076</v>
      </c>
      <c r="B1502">
        <v>334.04559326169999</v>
      </c>
      <c r="C1502">
        <v>145.09210205080001</v>
      </c>
      <c r="D1502">
        <v>128.12796020510001</v>
      </c>
      <c r="E1502">
        <v>14.3046398163</v>
      </c>
      <c r="F1502">
        <v>23.3678398132</v>
      </c>
      <c r="G1502">
        <v>182.61999511720001</v>
      </c>
      <c r="H1502" t="s">
        <v>3235</v>
      </c>
      <c r="I1502">
        <v>1.43604223E-2</v>
      </c>
      <c r="J1502">
        <v>9.4752143999999993E-3</v>
      </c>
      <c r="K1502">
        <v>-2.0936158E-2</v>
      </c>
      <c r="L1502">
        <v>3.7316980499999999E-2</v>
      </c>
      <c r="M1502">
        <v>3.7564763299999998E-2</v>
      </c>
      <c r="N1502">
        <v>-1.32186109E-2</v>
      </c>
      <c r="O1502" t="s">
        <v>3236</v>
      </c>
    </row>
    <row r="1503" spans="1:15" x14ac:dyDescent="0.3">
      <c r="A1503" s="70">
        <v>44077</v>
      </c>
      <c r="B1503">
        <v>322.54962158199999</v>
      </c>
      <c r="C1503">
        <v>145.50428771969999</v>
      </c>
      <c r="D1503">
        <v>117.8699417114</v>
      </c>
      <c r="E1503">
        <v>12.977521896400001</v>
      </c>
      <c r="F1503">
        <v>23.2037391663</v>
      </c>
      <c r="G1503">
        <v>181.13999938960001</v>
      </c>
      <c r="H1503" t="s">
        <v>3237</v>
      </c>
      <c r="I1503">
        <v>-3.5020500699999998E-2</v>
      </c>
      <c r="J1503">
        <v>2.8368276999999999E-3</v>
      </c>
      <c r="K1503">
        <v>-8.3447625900000003E-2</v>
      </c>
      <c r="L1503">
        <v>-9.7365171299999997E-2</v>
      </c>
      <c r="M1503">
        <v>-7.0472735000000003E-3</v>
      </c>
      <c r="N1503">
        <v>-8.1372548999999999E-3</v>
      </c>
      <c r="O1503" t="s">
        <v>3238</v>
      </c>
    </row>
    <row r="1504" spans="1:15" x14ac:dyDescent="0.3">
      <c r="A1504" s="70">
        <v>44078</v>
      </c>
      <c r="B1504">
        <v>319.91610717769998</v>
      </c>
      <c r="C1504">
        <v>142.74145507809999</v>
      </c>
      <c r="D1504">
        <v>117.94794464109999</v>
      </c>
      <c r="E1504">
        <v>12.585668563800001</v>
      </c>
      <c r="F1504">
        <v>23.211944580099999</v>
      </c>
      <c r="G1504">
        <v>181.63999938960001</v>
      </c>
      <c r="H1504" t="s">
        <v>3239</v>
      </c>
      <c r="I1504">
        <v>-8.1981933999999996E-3</v>
      </c>
      <c r="J1504">
        <v>-1.9170567600000001E-2</v>
      </c>
      <c r="K1504">
        <v>6.6155230000000003E-4</v>
      </c>
      <c r="L1504">
        <v>-3.0660024899999999E-2</v>
      </c>
      <c r="M1504">
        <v>3.5356210000000001E-4</v>
      </c>
      <c r="N1504">
        <v>2.7564933000000002E-3</v>
      </c>
      <c r="O1504" t="s">
        <v>3240</v>
      </c>
    </row>
    <row r="1505" spans="1:15" x14ac:dyDescent="0.3">
      <c r="A1505" s="70">
        <v>44082</v>
      </c>
      <c r="B1505">
        <v>311.17504882809999</v>
      </c>
      <c r="C1505">
        <v>143.61854553219999</v>
      </c>
      <c r="D1505">
        <v>110.0106430054</v>
      </c>
      <c r="E1505">
        <v>11.8782405853</v>
      </c>
      <c r="F1505">
        <v>23.1627140045</v>
      </c>
      <c r="G1505">
        <v>181.28999328610001</v>
      </c>
      <c r="H1505" t="s">
        <v>3241</v>
      </c>
      <c r="I1505">
        <v>-2.77031846E-2</v>
      </c>
      <c r="J1505">
        <v>6.1258079999999999E-3</v>
      </c>
      <c r="K1505">
        <v>-6.9666264300000003E-2</v>
      </c>
      <c r="L1505">
        <v>-5.7850547000000002E-2</v>
      </c>
      <c r="M1505">
        <v>-2.1231678999999999E-3</v>
      </c>
      <c r="N1505">
        <v>-1.9287809E-3</v>
      </c>
      <c r="O1505" t="s">
        <v>3242</v>
      </c>
    </row>
    <row r="1506" spans="1:15" x14ac:dyDescent="0.3">
      <c r="A1506" s="70">
        <v>44083</v>
      </c>
      <c r="B1506">
        <v>317.31997680659998</v>
      </c>
      <c r="C1506">
        <v>143.23266601559999</v>
      </c>
      <c r="D1506">
        <v>114.3985824585</v>
      </c>
      <c r="E1506">
        <v>12.6778993607</v>
      </c>
      <c r="F1506">
        <v>23.108585357700001</v>
      </c>
      <c r="G1506">
        <v>183.05000305179999</v>
      </c>
      <c r="H1506" t="s">
        <v>3243</v>
      </c>
      <c r="I1506">
        <v>1.9555043500000001E-2</v>
      </c>
      <c r="J1506">
        <v>-2.6904523E-3</v>
      </c>
      <c r="K1506">
        <v>3.9111572099999999E-2</v>
      </c>
      <c r="L1506">
        <v>6.5152065600000003E-2</v>
      </c>
      <c r="M1506">
        <v>-2.3396218999999999E-3</v>
      </c>
      <c r="N1506">
        <v>9.6614341999999992E-3</v>
      </c>
      <c r="O1506" t="s">
        <v>3244</v>
      </c>
    </row>
    <row r="1507" spans="1:15" x14ac:dyDescent="0.3">
      <c r="A1507" s="70">
        <v>44084</v>
      </c>
      <c r="B1507">
        <v>311.8101196289</v>
      </c>
      <c r="C1507">
        <v>143.960647583</v>
      </c>
      <c r="D1507">
        <v>110.6639556885</v>
      </c>
      <c r="E1507">
        <v>12.275826454200001</v>
      </c>
      <c r="F1507">
        <v>22.717199325599999</v>
      </c>
      <c r="G1507">
        <v>182.46000671389999</v>
      </c>
      <c r="H1507" t="s">
        <v>3245</v>
      </c>
      <c r="I1507">
        <v>-1.75162437E-2</v>
      </c>
      <c r="J1507">
        <v>5.0696383999999997E-3</v>
      </c>
      <c r="K1507">
        <v>-3.3190504599999997E-2</v>
      </c>
      <c r="L1507">
        <v>-3.2228270099999998E-2</v>
      </c>
      <c r="M1507">
        <v>-1.70818919E-2</v>
      </c>
      <c r="N1507">
        <v>-3.2283485E-3</v>
      </c>
      <c r="O1507" t="s">
        <v>3246</v>
      </c>
    </row>
    <row r="1508" spans="1:15" x14ac:dyDescent="0.3">
      <c r="A1508" s="70">
        <v>44085</v>
      </c>
      <c r="B1508">
        <v>311.96884155269998</v>
      </c>
      <c r="C1508">
        <v>144.26763916019999</v>
      </c>
      <c r="D1508">
        <v>109.2110443115</v>
      </c>
      <c r="E1508">
        <v>12.129004478500001</v>
      </c>
      <c r="F1508">
        <v>22.9253845215</v>
      </c>
      <c r="G1508">
        <v>182.44999694820001</v>
      </c>
      <c r="H1508" t="s">
        <v>3247</v>
      </c>
      <c r="I1508">
        <v>5.0890440000000005E-4</v>
      </c>
      <c r="J1508">
        <v>2.1301981999999999E-3</v>
      </c>
      <c r="K1508">
        <v>-1.32159866E-2</v>
      </c>
      <c r="L1508">
        <v>-1.20323511E-2</v>
      </c>
      <c r="M1508">
        <v>9.1224739000000006E-3</v>
      </c>
      <c r="N1508">
        <v>-5.4861599999999997E-5</v>
      </c>
      <c r="O1508" t="s">
        <v>3248</v>
      </c>
    </row>
    <row r="1509" spans="1:15" x14ac:dyDescent="0.3">
      <c r="A1509" s="70">
        <v>44088</v>
      </c>
      <c r="B1509">
        <v>316.07791137700002</v>
      </c>
      <c r="C1509">
        <v>144.25888061520001</v>
      </c>
      <c r="D1509">
        <v>112.4874038696</v>
      </c>
      <c r="E1509">
        <v>12.8346910477</v>
      </c>
      <c r="F1509">
        <v>23.250148773199999</v>
      </c>
      <c r="G1509">
        <v>183.88999938960001</v>
      </c>
      <c r="H1509" t="s">
        <v>3249</v>
      </c>
      <c r="I1509">
        <v>1.30854222E-2</v>
      </c>
      <c r="J1509">
        <v>-6.0712199999999998E-5</v>
      </c>
      <c r="K1509">
        <v>2.9559053200000001E-2</v>
      </c>
      <c r="L1509">
        <v>5.6552094400000003E-2</v>
      </c>
      <c r="M1509">
        <v>1.40667398E-2</v>
      </c>
      <c r="N1509">
        <v>7.8616033000000005E-3</v>
      </c>
      <c r="O1509" t="s">
        <v>3250</v>
      </c>
    </row>
    <row r="1510" spans="1:15" x14ac:dyDescent="0.3">
      <c r="A1510" s="70">
        <v>44089</v>
      </c>
      <c r="B1510">
        <v>317.67483520510001</v>
      </c>
      <c r="C1510">
        <v>143.90798950199999</v>
      </c>
      <c r="D1510">
        <v>112.6629104614</v>
      </c>
      <c r="E1510">
        <v>12.953094482399999</v>
      </c>
      <c r="F1510">
        <v>23.0836009979</v>
      </c>
      <c r="G1510">
        <v>183.44999694820001</v>
      </c>
      <c r="H1510" t="s">
        <v>3251</v>
      </c>
      <c r="I1510">
        <v>5.0395906000000002E-3</v>
      </c>
      <c r="J1510">
        <v>-2.4353339999999999E-3</v>
      </c>
      <c r="K1510">
        <v>1.5590173999999999E-3</v>
      </c>
      <c r="L1510">
        <v>9.1829727999999996E-3</v>
      </c>
      <c r="M1510">
        <v>-7.1890788999999997E-3</v>
      </c>
      <c r="N1510">
        <v>-2.3956152999999999E-3</v>
      </c>
      <c r="O1510" t="s">
        <v>3252</v>
      </c>
    </row>
    <row r="1511" spans="1:15" x14ac:dyDescent="0.3">
      <c r="A1511" s="70">
        <v>44090</v>
      </c>
      <c r="B1511">
        <v>316.41412353520002</v>
      </c>
      <c r="C1511">
        <v>143.47825622560001</v>
      </c>
      <c r="D1511">
        <v>109.33781433110001</v>
      </c>
      <c r="E1511">
        <v>12.4779834747</v>
      </c>
      <c r="F1511">
        <v>23.3250999451</v>
      </c>
      <c r="G1511">
        <v>183.9700012207</v>
      </c>
      <c r="H1511" t="s">
        <v>3253</v>
      </c>
      <c r="I1511">
        <v>-3.9764557000000001E-3</v>
      </c>
      <c r="J1511">
        <v>-2.9906344E-3</v>
      </c>
      <c r="K1511">
        <v>-2.99579635E-2</v>
      </c>
      <c r="L1511">
        <v>-3.7368946399999999E-2</v>
      </c>
      <c r="M1511">
        <v>1.0407579700000001E-2</v>
      </c>
      <c r="N1511">
        <v>2.8305733E-3</v>
      </c>
      <c r="O1511" t="s">
        <v>3254</v>
      </c>
    </row>
    <row r="1512" spans="1:15" x14ac:dyDescent="0.3">
      <c r="A1512" s="70">
        <v>44091</v>
      </c>
      <c r="B1512">
        <v>313.63116455080001</v>
      </c>
      <c r="C1512">
        <v>143.91674804690001</v>
      </c>
      <c r="D1512">
        <v>107.5923919678</v>
      </c>
      <c r="E1512">
        <v>12.427132606500001</v>
      </c>
      <c r="F1512">
        <v>22.900398254399999</v>
      </c>
      <c r="G1512">
        <v>182.96000671389999</v>
      </c>
      <c r="H1512" t="s">
        <v>3255</v>
      </c>
      <c r="I1512">
        <v>-8.8342127999999995E-3</v>
      </c>
      <c r="J1512">
        <v>3.0514946999999999E-3</v>
      </c>
      <c r="K1512">
        <v>-1.6092365000000001E-2</v>
      </c>
      <c r="L1512">
        <v>-4.0835736999999999E-3</v>
      </c>
      <c r="M1512">
        <v>-1.8375730199999999E-2</v>
      </c>
      <c r="N1512">
        <v>-5.5051210999999996E-3</v>
      </c>
      <c r="O1512" t="s">
        <v>3256</v>
      </c>
    </row>
    <row r="1513" spans="1:15" x14ac:dyDescent="0.3">
      <c r="A1513" s="70">
        <v>44092</v>
      </c>
      <c r="B1513">
        <v>310.0203552246</v>
      </c>
      <c r="C1513">
        <v>143.46946716310001</v>
      </c>
      <c r="D1513">
        <v>104.1795349121</v>
      </c>
      <c r="E1513">
        <v>12.153683662400001</v>
      </c>
      <c r="F1513">
        <v>22.3174781799</v>
      </c>
      <c r="G1513">
        <v>183.19999694820001</v>
      </c>
      <c r="H1513" t="s">
        <v>3257</v>
      </c>
      <c r="I1513">
        <v>-1.1579703E-2</v>
      </c>
      <c r="J1513">
        <v>-3.1127536E-3</v>
      </c>
      <c r="K1513">
        <v>-3.2234230599999997E-2</v>
      </c>
      <c r="L1513">
        <v>-2.2249889700000001E-2</v>
      </c>
      <c r="M1513">
        <v>-2.5784155100000001E-2</v>
      </c>
      <c r="N1513">
        <v>1.3108492000000001E-3</v>
      </c>
      <c r="O1513" t="s">
        <v>3258</v>
      </c>
    </row>
    <row r="1514" spans="1:15" x14ac:dyDescent="0.3">
      <c r="A1514" s="70">
        <v>44095</v>
      </c>
      <c r="B1514">
        <v>306.57006835940001</v>
      </c>
      <c r="C1514">
        <v>144.19749450680001</v>
      </c>
      <c r="D1514">
        <v>107.3388824463</v>
      </c>
      <c r="E1514">
        <v>12.4807271957</v>
      </c>
      <c r="F1514">
        <v>21.842817306499999</v>
      </c>
      <c r="G1514">
        <v>179.52000427249999</v>
      </c>
      <c r="H1514" t="s">
        <v>3259</v>
      </c>
      <c r="I1514">
        <v>-1.1191620100000001E-2</v>
      </c>
      <c r="J1514">
        <v>5.0616094E-3</v>
      </c>
      <c r="K1514">
        <v>2.9875247300000001E-2</v>
      </c>
      <c r="L1514">
        <v>2.6553324199999999E-2</v>
      </c>
      <c r="M1514">
        <v>-2.1498006300000001E-2</v>
      </c>
      <c r="N1514">
        <v>-2.0291789399999999E-2</v>
      </c>
      <c r="O1514" t="s">
        <v>3260</v>
      </c>
    </row>
    <row r="1515" spans="1:15" x14ac:dyDescent="0.3">
      <c r="A1515" s="70">
        <v>44096</v>
      </c>
      <c r="B1515">
        <v>309.69226074220001</v>
      </c>
      <c r="C1515">
        <v>144.0834350586</v>
      </c>
      <c r="D1515">
        <v>109.02578735349999</v>
      </c>
      <c r="E1515">
        <v>12.600872993499999</v>
      </c>
      <c r="F1515">
        <v>21.867797851599999</v>
      </c>
      <c r="G1515">
        <v>178.64999389650001</v>
      </c>
      <c r="H1515" t="s">
        <v>3261</v>
      </c>
      <c r="I1515">
        <v>1.01327599E-2</v>
      </c>
      <c r="J1515">
        <v>-7.9130770000000001E-4</v>
      </c>
      <c r="K1515">
        <v>1.5593480099999999E-2</v>
      </c>
      <c r="L1515">
        <v>9.5804666000000004E-3</v>
      </c>
      <c r="M1515">
        <v>1.1429968999999999E-3</v>
      </c>
      <c r="N1515">
        <v>-4.8580958E-3</v>
      </c>
      <c r="O1515" t="s">
        <v>3262</v>
      </c>
    </row>
    <row r="1516" spans="1:15" x14ac:dyDescent="0.3">
      <c r="A1516" s="70">
        <v>44097</v>
      </c>
      <c r="B1516">
        <v>302.5101928711</v>
      </c>
      <c r="C1516">
        <v>144.2763671875</v>
      </c>
      <c r="D1516">
        <v>104.4525756836</v>
      </c>
      <c r="E1516">
        <v>12.0883731842</v>
      </c>
      <c r="F1516">
        <v>21.5763378143</v>
      </c>
      <c r="G1516">
        <v>174.78999328610001</v>
      </c>
      <c r="H1516" t="s">
        <v>3263</v>
      </c>
      <c r="I1516">
        <v>-2.34641248E-2</v>
      </c>
      <c r="J1516">
        <v>1.3381349E-3</v>
      </c>
      <c r="K1516">
        <v>-4.2851288299999998E-2</v>
      </c>
      <c r="L1516">
        <v>-4.1522000000000003E-2</v>
      </c>
      <c r="M1516">
        <v>-1.34178943E-2</v>
      </c>
      <c r="N1516">
        <v>-2.18433354E-2</v>
      </c>
      <c r="O1516" t="s">
        <v>3264</v>
      </c>
    </row>
    <row r="1517" spans="1:15" x14ac:dyDescent="0.3">
      <c r="A1517" s="70">
        <v>44098</v>
      </c>
      <c r="B1517">
        <v>303.31649780269998</v>
      </c>
      <c r="C1517">
        <v>144.82893371579999</v>
      </c>
      <c r="D1517">
        <v>105.52518463129999</v>
      </c>
      <c r="E1517">
        <v>12.3119716644</v>
      </c>
      <c r="F1517">
        <v>21.709581375100001</v>
      </c>
      <c r="G1517">
        <v>175.4400024414</v>
      </c>
      <c r="H1517" t="s">
        <v>3265</v>
      </c>
      <c r="I1517">
        <v>2.6618352000000001E-3</v>
      </c>
      <c r="J1517">
        <v>3.8226016999999999E-3</v>
      </c>
      <c r="K1517">
        <v>1.0216494099999999E-2</v>
      </c>
      <c r="L1517">
        <v>1.8327998299999999E-2</v>
      </c>
      <c r="M1517">
        <v>6.1564584999999998E-3</v>
      </c>
      <c r="N1517">
        <v>3.7119030999999999E-3</v>
      </c>
      <c r="O1517" t="s">
        <v>3266</v>
      </c>
    </row>
    <row r="1518" spans="1:15" x14ac:dyDescent="0.3">
      <c r="A1518" s="70">
        <v>44099</v>
      </c>
      <c r="B1518">
        <v>308.2202758789</v>
      </c>
      <c r="C1518">
        <v>144.82893371579999</v>
      </c>
      <c r="D1518">
        <v>109.484085083</v>
      </c>
      <c r="E1518">
        <v>12.836185455300001</v>
      </c>
      <c r="F1518">
        <v>22.0426769257</v>
      </c>
      <c r="G1518">
        <v>174.9400024414</v>
      </c>
      <c r="H1518" t="s">
        <v>3267</v>
      </c>
      <c r="I1518">
        <v>1.6037901199999999E-2</v>
      </c>
      <c r="J1518">
        <v>0</v>
      </c>
      <c r="K1518">
        <v>3.6829555700000002E-2</v>
      </c>
      <c r="L1518">
        <v>4.16960761E-2</v>
      </c>
      <c r="M1518">
        <v>1.5226733399999999E-2</v>
      </c>
      <c r="N1518">
        <v>-2.8540460999999999E-3</v>
      </c>
      <c r="O1518" t="s">
        <v>3268</v>
      </c>
    </row>
    <row r="1519" spans="1:15" x14ac:dyDescent="0.3">
      <c r="A1519" s="70">
        <v>44102</v>
      </c>
      <c r="B1519">
        <v>313.33953857419999</v>
      </c>
      <c r="C1519">
        <v>144.4167175293</v>
      </c>
      <c r="D1519">
        <v>112.0973434448</v>
      </c>
      <c r="E1519">
        <v>12.996966362</v>
      </c>
      <c r="F1519">
        <v>22.217550277699999</v>
      </c>
      <c r="G1519">
        <v>176.69999694820001</v>
      </c>
      <c r="H1519" t="s">
        <v>3269</v>
      </c>
      <c r="I1519">
        <v>1.6472681600000001E-2</v>
      </c>
      <c r="J1519">
        <v>-2.8502863000000002E-3</v>
      </c>
      <c r="K1519">
        <v>2.3588434700000001E-2</v>
      </c>
      <c r="L1519">
        <v>1.24478023E-2</v>
      </c>
      <c r="M1519">
        <v>7.9020950999999992E-3</v>
      </c>
      <c r="N1519">
        <v>1.0010290099999999E-2</v>
      </c>
      <c r="O1519" t="s">
        <v>3270</v>
      </c>
    </row>
    <row r="1520" spans="1:15" x14ac:dyDescent="0.3">
      <c r="A1520" s="70">
        <v>44103</v>
      </c>
      <c r="B1520">
        <v>311.6330871582</v>
      </c>
      <c r="C1520">
        <v>144.58335876460001</v>
      </c>
      <c r="D1520">
        <v>111.2490158081</v>
      </c>
      <c r="E1520">
        <v>13.1871576309</v>
      </c>
      <c r="F1520">
        <v>22.384098052999999</v>
      </c>
      <c r="G1520">
        <v>178.1900024414</v>
      </c>
      <c r="H1520" t="s">
        <v>3271</v>
      </c>
      <c r="I1520">
        <v>-5.4608972999999998E-3</v>
      </c>
      <c r="J1520">
        <v>1.1532264E-3</v>
      </c>
      <c r="K1520">
        <v>-7.5965573999999996E-3</v>
      </c>
      <c r="L1520">
        <v>1.45274758E-2</v>
      </c>
      <c r="M1520">
        <v>7.4682688000000004E-3</v>
      </c>
      <c r="N1520">
        <v>8.3970484000000008E-3</v>
      </c>
      <c r="O1520" t="s">
        <v>3272</v>
      </c>
    </row>
    <row r="1521" spans="1:15" x14ac:dyDescent="0.3">
      <c r="A1521" s="70">
        <v>44104</v>
      </c>
      <c r="B1521">
        <v>313.99588012700002</v>
      </c>
      <c r="C1521">
        <v>143.1975402832</v>
      </c>
      <c r="D1521">
        <v>112.9261932373</v>
      </c>
      <c r="E1521">
        <v>13.4910202026</v>
      </c>
      <c r="F1521">
        <v>22.658906936600001</v>
      </c>
      <c r="G1521">
        <v>177.11999511720001</v>
      </c>
      <c r="H1521" t="s">
        <v>3273</v>
      </c>
      <c r="I1521">
        <v>7.5533720999999996E-3</v>
      </c>
      <c r="J1521">
        <v>-9.6311408999999997E-3</v>
      </c>
      <c r="K1521">
        <v>1.4963373800000001E-2</v>
      </c>
      <c r="L1521">
        <v>2.27808447E-2</v>
      </c>
      <c r="M1521">
        <v>1.2202218500000001E-2</v>
      </c>
      <c r="N1521">
        <v>-6.0229690000000004E-3</v>
      </c>
      <c r="O1521" t="s">
        <v>3274</v>
      </c>
    </row>
    <row r="1522" spans="1:15" x14ac:dyDescent="0.3">
      <c r="A1522" s="70">
        <v>44105</v>
      </c>
      <c r="B1522">
        <v>316.01177978520002</v>
      </c>
      <c r="C1522">
        <v>143.43371582029999</v>
      </c>
      <c r="D1522">
        <v>113.8817825317</v>
      </c>
      <c r="E1522">
        <v>13.574774742100001</v>
      </c>
      <c r="F1522">
        <v>22.942039489700001</v>
      </c>
      <c r="G1522">
        <v>178.69999694820001</v>
      </c>
      <c r="H1522" t="s">
        <v>3275</v>
      </c>
      <c r="I1522">
        <v>6.3996254999999997E-3</v>
      </c>
      <c r="J1522">
        <v>1.6479401999999999E-3</v>
      </c>
      <c r="K1522">
        <v>8.4264669000000004E-3</v>
      </c>
      <c r="L1522">
        <v>6.1889782000000004E-3</v>
      </c>
      <c r="M1522">
        <v>1.2417996299999999E-2</v>
      </c>
      <c r="N1522">
        <v>8.8809636999999993E-3</v>
      </c>
      <c r="O1522" t="s">
        <v>3276</v>
      </c>
    </row>
    <row r="1523" spans="1:15" x14ac:dyDescent="0.3">
      <c r="A1523" s="70">
        <v>44106</v>
      </c>
      <c r="B1523">
        <v>313.01138305659998</v>
      </c>
      <c r="C1523">
        <v>142.8981628418</v>
      </c>
      <c r="D1523">
        <v>110.20565795900001</v>
      </c>
      <c r="E1523">
        <v>13.0241355896</v>
      </c>
      <c r="F1523">
        <v>23.491645813000002</v>
      </c>
      <c r="G1523">
        <v>178.53999328610001</v>
      </c>
      <c r="H1523" t="s">
        <v>3277</v>
      </c>
      <c r="I1523">
        <v>-9.5399331999999996E-3</v>
      </c>
      <c r="J1523">
        <v>-3.7407892000000001E-3</v>
      </c>
      <c r="K1523">
        <v>-3.2812676999999998E-2</v>
      </c>
      <c r="L1523">
        <v>-4.1409052100000003E-2</v>
      </c>
      <c r="M1523">
        <v>2.3673847500000001E-2</v>
      </c>
      <c r="N1523">
        <v>-8.9577690000000002E-4</v>
      </c>
      <c r="O1523" t="s">
        <v>3278</v>
      </c>
    </row>
    <row r="1524" spans="1:15" x14ac:dyDescent="0.3">
      <c r="A1524" s="70">
        <v>44109</v>
      </c>
      <c r="B1524">
        <v>318.56204223629999</v>
      </c>
      <c r="C1524">
        <v>140.10598754879999</v>
      </c>
      <c r="D1524">
        <v>113.5990142822</v>
      </c>
      <c r="E1524">
        <v>13.6026926041</v>
      </c>
      <c r="F1524">
        <v>23.683181762699999</v>
      </c>
      <c r="G1524">
        <v>179.4100036621</v>
      </c>
      <c r="H1524" t="s">
        <v>3279</v>
      </c>
      <c r="I1524">
        <v>1.7577693700000001E-2</v>
      </c>
      <c r="J1524">
        <v>-1.9733038500000001E-2</v>
      </c>
      <c r="K1524">
        <v>3.0326591100000001E-2</v>
      </c>
      <c r="L1524">
        <v>4.34635388E-2</v>
      </c>
      <c r="M1524">
        <v>8.1203053000000001E-3</v>
      </c>
      <c r="N1524">
        <v>4.8610817000000004E-3</v>
      </c>
      <c r="O1524" t="s">
        <v>3280</v>
      </c>
    </row>
    <row r="1525" spans="1:15" x14ac:dyDescent="0.3">
      <c r="A1525" s="70">
        <v>44110</v>
      </c>
      <c r="B1525">
        <v>314.03344726559999</v>
      </c>
      <c r="C1525">
        <v>140.86111450199999</v>
      </c>
      <c r="D1525">
        <v>110.34219360349999</v>
      </c>
      <c r="E1525">
        <v>13.6964187622</v>
      </c>
      <c r="F1525">
        <v>23.8996944427</v>
      </c>
      <c r="G1525">
        <v>177.30000305179999</v>
      </c>
      <c r="H1525" t="s">
        <v>3281</v>
      </c>
      <c r="I1525">
        <v>-1.43177509E-2</v>
      </c>
      <c r="J1525">
        <v>5.3752113000000001E-3</v>
      </c>
      <c r="K1525">
        <v>-2.9088441100000001E-2</v>
      </c>
      <c r="L1525">
        <v>6.8666357000000001E-3</v>
      </c>
      <c r="M1525">
        <v>9.1005080999999998E-3</v>
      </c>
      <c r="N1525">
        <v>-1.1830479600000001E-2</v>
      </c>
      <c r="O1525" t="s">
        <v>3282</v>
      </c>
    </row>
    <row r="1526" spans="1:15" x14ac:dyDescent="0.3">
      <c r="A1526" s="70">
        <v>44111</v>
      </c>
      <c r="B1526">
        <v>319.49963378910002</v>
      </c>
      <c r="C1526">
        <v>139.8338317871</v>
      </c>
      <c r="D1526">
        <v>112.21436309809999</v>
      </c>
      <c r="E1526">
        <v>13.9232549667</v>
      </c>
      <c r="F1526">
        <v>23.949655532800001</v>
      </c>
      <c r="G1526">
        <v>177.2200012207</v>
      </c>
      <c r="H1526" t="s">
        <v>3283</v>
      </c>
      <c r="I1526">
        <v>1.7256627399999998E-2</v>
      </c>
      <c r="J1526">
        <v>-7.3195995999999998E-3</v>
      </c>
      <c r="K1526">
        <v>1.6824610199999999E-2</v>
      </c>
      <c r="L1526">
        <v>1.6426066900000001E-2</v>
      </c>
      <c r="M1526">
        <v>2.088267E-3</v>
      </c>
      <c r="N1526">
        <v>-4.5132480000000002E-4</v>
      </c>
      <c r="O1526" t="s">
        <v>3284</v>
      </c>
    </row>
    <row r="1527" spans="1:15" x14ac:dyDescent="0.3">
      <c r="A1527" s="70">
        <v>44112</v>
      </c>
      <c r="B1527">
        <v>322.3313293457</v>
      </c>
      <c r="C1527">
        <v>140.58894348140001</v>
      </c>
      <c r="D1527">
        <v>112.1071014404</v>
      </c>
      <c r="E1527">
        <v>13.798369407699999</v>
      </c>
      <c r="F1527">
        <v>24.2411155701</v>
      </c>
      <c r="G1527">
        <v>177.85000610349999</v>
      </c>
      <c r="H1527" t="s">
        <v>3285</v>
      </c>
      <c r="I1527">
        <v>8.823862E-3</v>
      </c>
      <c r="J1527">
        <v>5.3855363000000003E-3</v>
      </c>
      <c r="K1527">
        <v>-9.5632099999999999E-4</v>
      </c>
      <c r="L1527">
        <v>-9.0100350999999992E-3</v>
      </c>
      <c r="M1527">
        <v>1.2096241000000001E-2</v>
      </c>
      <c r="N1527">
        <v>3.5486272E-3</v>
      </c>
      <c r="O1527" t="s">
        <v>3286</v>
      </c>
    </row>
    <row r="1528" spans="1:15" x14ac:dyDescent="0.3">
      <c r="A1528" s="70">
        <v>44113</v>
      </c>
      <c r="B1528">
        <v>325.2096862793</v>
      </c>
      <c r="C1528">
        <v>140.56259155270001</v>
      </c>
      <c r="D1528">
        <v>114.05731964109999</v>
      </c>
      <c r="E1528">
        <v>13.722591400100001</v>
      </c>
      <c r="F1528">
        <v>24.0995502472</v>
      </c>
      <c r="G1528">
        <v>181.08000183109999</v>
      </c>
      <c r="H1528" t="s">
        <v>3287</v>
      </c>
      <c r="I1528">
        <v>8.8901732000000004E-3</v>
      </c>
      <c r="J1528">
        <v>-1.8745710000000001E-4</v>
      </c>
      <c r="K1528">
        <v>1.72464487E-2</v>
      </c>
      <c r="L1528">
        <v>-5.5069443000000003E-3</v>
      </c>
      <c r="M1528">
        <v>-5.8570035999999997E-3</v>
      </c>
      <c r="N1528">
        <v>1.7998400000000001E-2</v>
      </c>
      <c r="O1528" t="s">
        <v>3288</v>
      </c>
    </row>
    <row r="1529" spans="1:15" x14ac:dyDescent="0.3">
      <c r="A1529" s="70">
        <v>44116</v>
      </c>
      <c r="B1529">
        <v>330.44161987299998</v>
      </c>
      <c r="C1529">
        <v>141.01037597659999</v>
      </c>
      <c r="D1529">
        <v>121.30229187010001</v>
      </c>
      <c r="E1529">
        <v>14.1844911575</v>
      </c>
      <c r="F1529">
        <v>24.141189575199999</v>
      </c>
      <c r="G1529">
        <v>180.5599975586</v>
      </c>
      <c r="H1529" t="s">
        <v>3289</v>
      </c>
      <c r="I1529">
        <v>1.5959839E-2</v>
      </c>
      <c r="J1529">
        <v>3.1805951000000001E-3</v>
      </c>
      <c r="K1529">
        <v>6.1584584099999999E-2</v>
      </c>
      <c r="L1529">
        <v>3.3105713699999997E-2</v>
      </c>
      <c r="M1529">
        <v>1.7263142999999999E-3</v>
      </c>
      <c r="N1529">
        <v>-2.8758136999999999E-3</v>
      </c>
      <c r="O1529" t="s">
        <v>3290</v>
      </c>
    </row>
    <row r="1530" spans="1:15" x14ac:dyDescent="0.3">
      <c r="A1530" s="70">
        <v>44117</v>
      </c>
      <c r="B1530">
        <v>328.28503417970001</v>
      </c>
      <c r="C1530">
        <v>142.0200805664</v>
      </c>
      <c r="D1530">
        <v>118.0844497681</v>
      </c>
      <c r="E1530">
        <v>14.206674575799999</v>
      </c>
      <c r="F1530">
        <v>23.7081623077</v>
      </c>
      <c r="G1530">
        <v>177.7200012207</v>
      </c>
      <c r="H1530" t="s">
        <v>3291</v>
      </c>
      <c r="I1530">
        <v>-6.5477642000000003E-3</v>
      </c>
      <c r="J1530">
        <v>7.1349839E-3</v>
      </c>
      <c r="K1530">
        <v>-2.6885665499999999E-2</v>
      </c>
      <c r="L1530">
        <v>1.5626990000000001E-3</v>
      </c>
      <c r="M1530">
        <v>-1.8100102600000001E-2</v>
      </c>
      <c r="N1530">
        <v>-1.5853834099999999E-2</v>
      </c>
      <c r="O1530" t="s">
        <v>3292</v>
      </c>
    </row>
    <row r="1531" spans="1:15" x14ac:dyDescent="0.3">
      <c r="A1531" s="70">
        <v>44118</v>
      </c>
      <c r="B1531">
        <v>326.22229003910002</v>
      </c>
      <c r="C1531">
        <v>142.3450012207</v>
      </c>
      <c r="D1531">
        <v>118.17222595210001</v>
      </c>
      <c r="E1531">
        <v>14.0541210175</v>
      </c>
      <c r="F1531">
        <v>23.716487884500001</v>
      </c>
      <c r="G1531">
        <v>178.27000427249999</v>
      </c>
      <c r="H1531" t="s">
        <v>3293</v>
      </c>
      <c r="I1531">
        <v>-6.3032174E-3</v>
      </c>
      <c r="J1531">
        <v>2.2852368999999998E-3</v>
      </c>
      <c r="K1531">
        <v>7.4305780000000004E-4</v>
      </c>
      <c r="L1531">
        <v>-1.0796231099999999E-2</v>
      </c>
      <c r="M1531">
        <v>3.5110760000000001E-4</v>
      </c>
      <c r="N1531">
        <v>3.089994E-3</v>
      </c>
      <c r="O1531" t="s">
        <v>3294</v>
      </c>
    </row>
    <row r="1532" spans="1:15" x14ac:dyDescent="0.3">
      <c r="A1532" s="70">
        <v>44119</v>
      </c>
      <c r="B1532">
        <v>325.81912231450002</v>
      </c>
      <c r="C1532">
        <v>142.0991973877</v>
      </c>
      <c r="D1532">
        <v>117.70416259770001</v>
      </c>
      <c r="E1532">
        <v>13.9292392731</v>
      </c>
      <c r="F1532">
        <v>23.774782180799999</v>
      </c>
      <c r="G1532">
        <v>178.91999816890001</v>
      </c>
      <c r="H1532" t="s">
        <v>3295</v>
      </c>
      <c r="I1532">
        <v>-1.2366324E-3</v>
      </c>
      <c r="J1532">
        <v>-1.7283101000000001E-3</v>
      </c>
      <c r="K1532">
        <v>-3.9687224999999998E-3</v>
      </c>
      <c r="L1532">
        <v>-8.9254880000000005E-3</v>
      </c>
      <c r="M1532">
        <v>2.4549491000000001E-3</v>
      </c>
      <c r="N1532">
        <v>3.6394893999999998E-3</v>
      </c>
      <c r="O1532" t="s">
        <v>3296</v>
      </c>
    </row>
    <row r="1533" spans="1:15" x14ac:dyDescent="0.3">
      <c r="A1533" s="70">
        <v>44120</v>
      </c>
      <c r="B1533">
        <v>325.62231445309999</v>
      </c>
      <c r="C1533">
        <v>141.70401000979999</v>
      </c>
      <c r="D1533">
        <v>116.0562515259</v>
      </c>
      <c r="E1533">
        <v>13.771200180099999</v>
      </c>
      <c r="F1533">
        <v>23.80809021</v>
      </c>
      <c r="G1533">
        <v>178.30000305179999</v>
      </c>
      <c r="H1533" t="s">
        <v>3297</v>
      </c>
      <c r="I1533">
        <v>-6.0422269999999998E-4</v>
      </c>
      <c r="J1533">
        <v>-2.7849413000000001E-3</v>
      </c>
      <c r="K1533">
        <v>-1.4099379299999999E-2</v>
      </c>
      <c r="L1533">
        <v>-1.14107076E-2</v>
      </c>
      <c r="M1533">
        <v>1.4000009999999999E-3</v>
      </c>
      <c r="N1533">
        <v>-3.4712263000000001E-3</v>
      </c>
      <c r="O1533" t="s">
        <v>3298</v>
      </c>
    </row>
    <row r="1534" spans="1:15" x14ac:dyDescent="0.3">
      <c r="A1534" s="70">
        <v>44123</v>
      </c>
      <c r="B1534">
        <v>320.67175292970001</v>
      </c>
      <c r="C1534">
        <v>141.1683959961</v>
      </c>
      <c r="D1534">
        <v>113.09195709230001</v>
      </c>
      <c r="E1534">
        <v>13.4583654404</v>
      </c>
      <c r="F1534">
        <v>23.125240325899998</v>
      </c>
      <c r="G1534">
        <v>178.38999938960001</v>
      </c>
      <c r="H1534" t="s">
        <v>3299</v>
      </c>
      <c r="I1534">
        <v>-1.53201417E-2</v>
      </c>
      <c r="J1534">
        <v>-3.7869700000000002E-3</v>
      </c>
      <c r="K1534">
        <v>-2.5873733199999999E-2</v>
      </c>
      <c r="L1534">
        <v>-2.29785895E-2</v>
      </c>
      <c r="M1534">
        <v>-2.9100771899999999E-2</v>
      </c>
      <c r="N1534">
        <v>5.0461940000000002E-4</v>
      </c>
      <c r="O1534" t="s">
        <v>3300</v>
      </c>
    </row>
    <row r="1535" spans="1:15" x14ac:dyDescent="0.3">
      <c r="A1535" s="70">
        <v>44124</v>
      </c>
      <c r="B1535">
        <v>321.95623779300001</v>
      </c>
      <c r="C1535">
        <v>139.82507324220001</v>
      </c>
      <c r="D1535">
        <v>114.58386993409999</v>
      </c>
      <c r="E1535">
        <v>13.6056842804</v>
      </c>
      <c r="F1535">
        <v>23.375062942500001</v>
      </c>
      <c r="G1535">
        <v>179.25</v>
      </c>
      <c r="H1535" t="s">
        <v>3301</v>
      </c>
      <c r="I1535">
        <v>3.9976053999999997E-3</v>
      </c>
      <c r="J1535">
        <v>-9.5613111000000008E-3</v>
      </c>
      <c r="K1535">
        <v>1.3105776E-2</v>
      </c>
      <c r="L1535">
        <v>1.08867887E-2</v>
      </c>
      <c r="M1535">
        <v>1.0745092100000001E-2</v>
      </c>
      <c r="N1535">
        <v>4.8093181000000004E-3</v>
      </c>
      <c r="O1535" t="s">
        <v>3302</v>
      </c>
    </row>
    <row r="1536" spans="1:15" x14ac:dyDescent="0.3">
      <c r="A1536" s="70">
        <v>44125</v>
      </c>
      <c r="B1536">
        <v>321.34680175779999</v>
      </c>
      <c r="C1536">
        <v>139.34217834469999</v>
      </c>
      <c r="D1536">
        <v>113.95979309080001</v>
      </c>
      <c r="E1536">
        <v>13.485285759</v>
      </c>
      <c r="F1536">
        <v>23.233497619600001</v>
      </c>
      <c r="G1536">
        <v>180.60000610349999</v>
      </c>
      <c r="H1536" t="s">
        <v>3303</v>
      </c>
      <c r="I1536">
        <v>-1.8947096000000001E-3</v>
      </c>
      <c r="J1536">
        <v>-3.4595416999999998E-3</v>
      </c>
      <c r="K1536">
        <v>-5.4613494E-3</v>
      </c>
      <c r="L1536">
        <v>-8.8885200000000004E-3</v>
      </c>
      <c r="M1536">
        <v>-6.0746677000000004E-3</v>
      </c>
      <c r="N1536">
        <v>7.5031953000000004E-3</v>
      </c>
      <c r="O1536" t="s">
        <v>3304</v>
      </c>
    </row>
    <row r="1537" spans="1:15" x14ac:dyDescent="0.3">
      <c r="A1537" s="70">
        <v>44126</v>
      </c>
      <c r="B1537">
        <v>323.10946655269998</v>
      </c>
      <c r="C1537">
        <v>137.89343261720001</v>
      </c>
      <c r="D1537">
        <v>112.86768341059999</v>
      </c>
      <c r="E1537">
        <v>13.322014808700001</v>
      </c>
      <c r="F1537">
        <v>23.674848556499999</v>
      </c>
      <c r="G1537">
        <v>178.83000183109999</v>
      </c>
      <c r="H1537" t="s">
        <v>3305</v>
      </c>
      <c r="I1537">
        <v>5.4702522999999998E-3</v>
      </c>
      <c r="J1537">
        <v>-1.04514634E-2</v>
      </c>
      <c r="K1537">
        <v>-9.6295045999999999E-3</v>
      </c>
      <c r="L1537">
        <v>-1.21812317E-2</v>
      </c>
      <c r="M1537">
        <v>1.8818142100000001E-2</v>
      </c>
      <c r="N1537">
        <v>-9.8490305999999993E-3</v>
      </c>
      <c r="O1537" t="s">
        <v>3306</v>
      </c>
    </row>
    <row r="1538" spans="1:15" x14ac:dyDescent="0.3">
      <c r="A1538" s="70">
        <v>44127</v>
      </c>
      <c r="B1538">
        <v>324.20645141599999</v>
      </c>
      <c r="C1538">
        <v>138.7363128662</v>
      </c>
      <c r="D1538">
        <v>112.17534637449999</v>
      </c>
      <c r="E1538">
        <v>13.5505971909</v>
      </c>
      <c r="F1538">
        <v>23.874710083</v>
      </c>
      <c r="G1538">
        <v>178.63999938960001</v>
      </c>
      <c r="H1538" t="s">
        <v>3307</v>
      </c>
      <c r="I1538">
        <v>3.3893371000000001E-3</v>
      </c>
      <c r="J1538">
        <v>6.0939423000000003E-3</v>
      </c>
      <c r="K1538">
        <v>-6.1529497000000002E-3</v>
      </c>
      <c r="L1538">
        <v>1.7012703899999999E-2</v>
      </c>
      <c r="M1538">
        <v>8.4065009000000007E-3</v>
      </c>
      <c r="N1538">
        <v>-1.0630399999999999E-3</v>
      </c>
      <c r="O1538" t="s">
        <v>3308</v>
      </c>
    </row>
    <row r="1539" spans="1:15" x14ac:dyDescent="0.3">
      <c r="A1539" s="70">
        <v>44130</v>
      </c>
      <c r="B1539">
        <v>318.21508789059999</v>
      </c>
      <c r="C1539">
        <v>140.02697753909999</v>
      </c>
      <c r="D1539">
        <v>112.18511199949999</v>
      </c>
      <c r="E1539">
        <v>13.102907180800001</v>
      </c>
      <c r="F1539">
        <v>24.082893371600001</v>
      </c>
      <c r="G1539">
        <v>178.55000305179999</v>
      </c>
      <c r="H1539" t="s">
        <v>3309</v>
      </c>
      <c r="I1539">
        <v>-1.86529774E-2</v>
      </c>
      <c r="J1539">
        <v>9.2599989999999997E-3</v>
      </c>
      <c r="K1539">
        <v>8.7052999999999995E-5</v>
      </c>
      <c r="L1539">
        <v>-3.3596491700000002E-2</v>
      </c>
      <c r="M1539">
        <v>8.6820266999999996E-3</v>
      </c>
      <c r="N1539">
        <v>-5.0391300000000004E-4</v>
      </c>
      <c r="O1539" t="s">
        <v>3310</v>
      </c>
    </row>
    <row r="1540" spans="1:15" x14ac:dyDescent="0.3">
      <c r="A1540" s="70">
        <v>44131</v>
      </c>
      <c r="B1540">
        <v>317.11819458010001</v>
      </c>
      <c r="C1540">
        <v>140.96649169919999</v>
      </c>
      <c r="D1540">
        <v>113.6965179443</v>
      </c>
      <c r="E1540">
        <v>13.3576593399</v>
      </c>
      <c r="F1540">
        <v>23.766448974599999</v>
      </c>
      <c r="G1540">
        <v>179.02000427249999</v>
      </c>
      <c r="H1540" t="s">
        <v>3311</v>
      </c>
      <c r="I1540">
        <v>-3.4529731999999999E-3</v>
      </c>
      <c r="J1540">
        <v>6.6871138999999996E-3</v>
      </c>
      <c r="K1540">
        <v>1.33824827E-2</v>
      </c>
      <c r="L1540">
        <v>1.9255825899999999E-2</v>
      </c>
      <c r="M1540">
        <v>-1.3226890700000001E-2</v>
      </c>
      <c r="N1540">
        <v>2.6288641999999999E-3</v>
      </c>
      <c r="O1540" t="s">
        <v>3312</v>
      </c>
    </row>
    <row r="1541" spans="1:15" x14ac:dyDescent="0.3">
      <c r="A1541" s="70">
        <v>44132</v>
      </c>
      <c r="B1541">
        <v>306.27935791020002</v>
      </c>
      <c r="C1541">
        <v>141.09819030759999</v>
      </c>
      <c r="D1541">
        <v>108.4309768677</v>
      </c>
      <c r="E1541">
        <v>12.5901565552</v>
      </c>
      <c r="F1541">
        <v>22.7338542938</v>
      </c>
      <c r="G1541">
        <v>176.13000488279999</v>
      </c>
      <c r="H1541" t="s">
        <v>3313</v>
      </c>
      <c r="I1541">
        <v>-3.4776938100000002E-2</v>
      </c>
      <c r="J1541">
        <v>9.3381859999999998E-4</v>
      </c>
      <c r="K1541">
        <v>-4.7418962699999997E-2</v>
      </c>
      <c r="L1541">
        <v>-5.9174670800000002E-2</v>
      </c>
      <c r="M1541">
        <v>-4.4419687100000001E-2</v>
      </c>
      <c r="N1541">
        <v>-1.62751688E-2</v>
      </c>
      <c r="O1541" t="s">
        <v>3314</v>
      </c>
    </row>
    <row r="1542" spans="1:15" x14ac:dyDescent="0.3">
      <c r="A1542" s="70">
        <v>44133</v>
      </c>
      <c r="B1542">
        <v>309.39227294919999</v>
      </c>
      <c r="C1542">
        <v>139.72848510739999</v>
      </c>
      <c r="D1542">
        <v>112.448387146</v>
      </c>
      <c r="E1542">
        <v>12.9859972</v>
      </c>
      <c r="F1542">
        <v>22.975349426299999</v>
      </c>
      <c r="G1542">
        <v>175.39999389650001</v>
      </c>
      <c r="H1542" t="s">
        <v>3315</v>
      </c>
      <c r="I1542">
        <v>1.01123437E-2</v>
      </c>
      <c r="J1542">
        <v>-9.7548857000000003E-3</v>
      </c>
      <c r="K1542">
        <v>3.6380522800000002E-2</v>
      </c>
      <c r="L1542">
        <v>3.0956355599999999E-2</v>
      </c>
      <c r="M1542">
        <v>1.0566684999999999E-2</v>
      </c>
      <c r="N1542">
        <v>-4.1533413000000002E-3</v>
      </c>
      <c r="O1542" t="s">
        <v>3316</v>
      </c>
    </row>
    <row r="1543" spans="1:15" x14ac:dyDescent="0.3">
      <c r="A1543" s="70">
        <v>44134</v>
      </c>
      <c r="B1543">
        <v>306.1668395996</v>
      </c>
      <c r="C1543">
        <v>138.34996032710001</v>
      </c>
      <c r="D1543">
        <v>106.14924621580001</v>
      </c>
      <c r="E1543">
        <v>12.497426986700001</v>
      </c>
      <c r="F1543">
        <v>22.900398254399999</v>
      </c>
      <c r="G1543">
        <v>176.19999694820001</v>
      </c>
      <c r="H1543" t="s">
        <v>3317</v>
      </c>
      <c r="I1543">
        <v>-1.0479782700000001E-2</v>
      </c>
      <c r="J1543">
        <v>-9.9147279999999994E-3</v>
      </c>
      <c r="K1543">
        <v>-5.7648248399999998E-2</v>
      </c>
      <c r="L1543">
        <v>-3.8348856399999999E-2</v>
      </c>
      <c r="M1543">
        <v>-3.2675756999999998E-3</v>
      </c>
      <c r="N1543">
        <v>4.5506510000000002E-3</v>
      </c>
      <c r="O1543" t="s">
        <v>3318</v>
      </c>
    </row>
    <row r="1544" spans="1:15" x14ac:dyDescent="0.3">
      <c r="A1544" s="70">
        <v>44137</v>
      </c>
      <c r="B1544">
        <v>309.59851074220001</v>
      </c>
      <c r="C1544">
        <v>139.38627624509999</v>
      </c>
      <c r="D1544">
        <v>106.0614852905</v>
      </c>
      <c r="E1544">
        <v>12.5440406799</v>
      </c>
      <c r="F1544">
        <v>23.408376693699999</v>
      </c>
      <c r="G1544">
        <v>177.9100036621</v>
      </c>
      <c r="H1544" t="s">
        <v>3319</v>
      </c>
      <c r="I1544">
        <v>1.11461506E-2</v>
      </c>
      <c r="J1544">
        <v>7.4626253000000002E-3</v>
      </c>
      <c r="K1544">
        <v>-8.2711109999999998E-4</v>
      </c>
      <c r="L1544">
        <v>3.7229245E-3</v>
      </c>
      <c r="M1544">
        <v>2.1939635200000002E-2</v>
      </c>
      <c r="N1544">
        <v>9.6581288000000005E-3</v>
      </c>
      <c r="O1544" t="s">
        <v>3320</v>
      </c>
    </row>
    <row r="1545" spans="1:15" x14ac:dyDescent="0.3">
      <c r="A1545" s="70">
        <v>44138</v>
      </c>
      <c r="B1545">
        <v>315.0647277832</v>
      </c>
      <c r="C1545">
        <v>138.57762145999999</v>
      </c>
      <c r="D1545">
        <v>107.6899032593</v>
      </c>
      <c r="E1545">
        <v>12.981512069700001</v>
      </c>
      <c r="F1545">
        <v>24.016271591199999</v>
      </c>
      <c r="G1545">
        <v>178.91999816890001</v>
      </c>
      <c r="H1545" t="s">
        <v>3321</v>
      </c>
      <c r="I1545">
        <v>1.75017713E-2</v>
      </c>
      <c r="J1545">
        <v>-5.8184322999999998E-3</v>
      </c>
      <c r="K1545">
        <v>1.52368552E-2</v>
      </c>
      <c r="L1545">
        <v>3.4280490199999999E-2</v>
      </c>
      <c r="M1545">
        <v>2.5637646900000002E-2</v>
      </c>
      <c r="N1545">
        <v>5.6609433000000004E-3</v>
      </c>
      <c r="O1545" t="s">
        <v>3322</v>
      </c>
    </row>
    <row r="1546" spans="1:15" x14ac:dyDescent="0.3">
      <c r="A1546" s="70">
        <v>44139</v>
      </c>
      <c r="B1546">
        <v>322.1061706543</v>
      </c>
      <c r="C1546">
        <v>141.583694458</v>
      </c>
      <c r="D1546">
        <v>112.08759307859999</v>
      </c>
      <c r="E1546">
        <v>13.7539987564</v>
      </c>
      <c r="F1546">
        <v>23.250148773199999</v>
      </c>
      <c r="G1546">
        <v>178.82000732419999</v>
      </c>
      <c r="H1546" t="s">
        <v>3323</v>
      </c>
      <c r="I1546">
        <v>2.2103111000000002E-2</v>
      </c>
      <c r="J1546">
        <v>2.1460410100000001E-2</v>
      </c>
      <c r="K1546">
        <v>4.0024815700000001E-2</v>
      </c>
      <c r="L1546">
        <v>5.7803403699999999E-2</v>
      </c>
      <c r="M1546">
        <v>-3.24200527E-2</v>
      </c>
      <c r="N1546">
        <v>-5.5901409999999996E-4</v>
      </c>
      <c r="O1546" t="s">
        <v>3324</v>
      </c>
    </row>
    <row r="1547" spans="1:15" x14ac:dyDescent="0.3">
      <c r="A1547" s="70">
        <v>44140</v>
      </c>
      <c r="B1547">
        <v>328.38815307620001</v>
      </c>
      <c r="C1547">
        <v>141.829788208</v>
      </c>
      <c r="D1547">
        <v>116.0660018921</v>
      </c>
      <c r="E1547">
        <v>14.118683815000001</v>
      </c>
      <c r="F1547">
        <v>23.3667316437</v>
      </c>
      <c r="G1547">
        <v>182.92999267580001</v>
      </c>
      <c r="H1547" t="s">
        <v>3325</v>
      </c>
      <c r="I1547">
        <v>1.9315088500000001E-2</v>
      </c>
      <c r="J1547">
        <v>1.7366415000000001E-3</v>
      </c>
      <c r="K1547">
        <v>3.48783644E-2</v>
      </c>
      <c r="L1547">
        <v>2.6169412999999999E-2</v>
      </c>
      <c r="M1547">
        <v>5.0017552999999998E-3</v>
      </c>
      <c r="N1547">
        <v>2.2723771699999999E-2</v>
      </c>
      <c r="O1547" t="s">
        <v>3326</v>
      </c>
    </row>
    <row r="1548" spans="1:15" x14ac:dyDescent="0.3">
      <c r="A1548" s="70">
        <v>44141</v>
      </c>
      <c r="B1548">
        <v>328.31317138669999</v>
      </c>
      <c r="C1548">
        <v>140.11581420900001</v>
      </c>
      <c r="D1548">
        <v>115.93413543699999</v>
      </c>
      <c r="E1548">
        <v>14.5195102692</v>
      </c>
      <c r="F1548">
        <v>22.992002487200001</v>
      </c>
      <c r="G1548">
        <v>183.1900024414</v>
      </c>
      <c r="H1548" t="s">
        <v>3327</v>
      </c>
      <c r="I1548">
        <v>-2.283586E-4</v>
      </c>
      <c r="J1548">
        <v>-1.2158339000000001E-2</v>
      </c>
      <c r="K1548">
        <v>-1.1367791999999999E-3</v>
      </c>
      <c r="L1548">
        <v>2.79942673E-2</v>
      </c>
      <c r="M1548">
        <v>-1.6166848599999999E-2</v>
      </c>
      <c r="N1548">
        <v>1.4203530000000001E-3</v>
      </c>
      <c r="O1548" t="s">
        <v>3328</v>
      </c>
    </row>
    <row r="1549" spans="1:15" x14ac:dyDescent="0.3">
      <c r="A1549" s="70">
        <v>44144</v>
      </c>
      <c r="B1549">
        <v>332.43865966800001</v>
      </c>
      <c r="C1549">
        <v>137.17126464840001</v>
      </c>
      <c r="D1549">
        <v>113.6191711426</v>
      </c>
      <c r="E1549">
        <v>13.590975761399999</v>
      </c>
      <c r="F1549">
        <v>23.941328048700001</v>
      </c>
      <c r="G1549">
        <v>175.08000183109999</v>
      </c>
      <c r="H1549" t="s">
        <v>3329</v>
      </c>
      <c r="I1549">
        <v>1.24874172E-2</v>
      </c>
      <c r="J1549">
        <v>-2.1239073000000001E-2</v>
      </c>
      <c r="K1549">
        <v>-2.0169979800000001E-2</v>
      </c>
      <c r="L1549">
        <v>-6.6087255299999995E-2</v>
      </c>
      <c r="M1549">
        <v>4.0459735099999998E-2</v>
      </c>
      <c r="N1549">
        <v>-4.5280856100000003E-2</v>
      </c>
      <c r="O1549" t="s">
        <v>3330</v>
      </c>
    </row>
    <row r="1550" spans="1:15" x14ac:dyDescent="0.3">
      <c r="A1550" s="70">
        <v>44145</v>
      </c>
      <c r="B1550">
        <v>331.95114135739999</v>
      </c>
      <c r="C1550">
        <v>136.38026428219999</v>
      </c>
      <c r="D1550">
        <v>113.2772979736</v>
      </c>
      <c r="E1550">
        <v>12.732740402199999</v>
      </c>
      <c r="F1550">
        <v>24.7657432556</v>
      </c>
      <c r="G1550">
        <v>175.6600036621</v>
      </c>
      <c r="H1550" t="s">
        <v>3331</v>
      </c>
      <c r="I1550">
        <v>-1.4675674000000001E-3</v>
      </c>
      <c r="J1550">
        <v>-5.7832070999999999E-3</v>
      </c>
      <c r="K1550">
        <v>-3.0134750999999999E-3</v>
      </c>
      <c r="L1550">
        <v>-6.5229364999999997E-2</v>
      </c>
      <c r="M1550">
        <v>3.3855205300000003E-2</v>
      </c>
      <c r="N1550">
        <v>3.3073066000000001E-3</v>
      </c>
      <c r="O1550" t="s">
        <v>3332</v>
      </c>
    </row>
    <row r="1551" spans="1:15" x14ac:dyDescent="0.3">
      <c r="A1551" s="70">
        <v>44146</v>
      </c>
      <c r="B1551">
        <v>334.4169921875</v>
      </c>
      <c r="C1551">
        <v>136.87246704099999</v>
      </c>
      <c r="D1551">
        <v>116.71556854249999</v>
      </c>
      <c r="E1551">
        <v>13.378850936899999</v>
      </c>
      <c r="F1551">
        <v>24.490940093999999</v>
      </c>
      <c r="G1551">
        <v>174.89999389650001</v>
      </c>
      <c r="H1551" t="s">
        <v>3333</v>
      </c>
      <c r="I1551">
        <v>7.4009004000000003E-3</v>
      </c>
      <c r="J1551">
        <v>3.6025497999999999E-3</v>
      </c>
      <c r="K1551">
        <v>2.9901159900000002E-2</v>
      </c>
      <c r="L1551">
        <v>4.9498511299999999E-2</v>
      </c>
      <c r="M1551">
        <v>-1.11581209E-2</v>
      </c>
      <c r="N1551">
        <v>-4.3359821999999996E-3</v>
      </c>
      <c r="O1551" t="s">
        <v>3334</v>
      </c>
    </row>
    <row r="1552" spans="1:15" x14ac:dyDescent="0.3">
      <c r="A1552" s="70">
        <v>44147</v>
      </c>
      <c r="B1552">
        <v>331.17291259770002</v>
      </c>
      <c r="C1552">
        <v>139.20167541500001</v>
      </c>
      <c r="D1552">
        <v>116.44207763670001</v>
      </c>
      <c r="E1552">
        <v>13.4174842834</v>
      </c>
      <c r="F1552">
        <v>24.057910919200001</v>
      </c>
      <c r="G1552">
        <v>175.96000671389999</v>
      </c>
      <c r="H1552" t="s">
        <v>3335</v>
      </c>
      <c r="I1552">
        <v>-9.7480602999999999E-3</v>
      </c>
      <c r="J1552">
        <v>1.6874189099999999E-2</v>
      </c>
      <c r="K1552">
        <v>-2.3459752000000002E-3</v>
      </c>
      <c r="L1552">
        <v>2.8834819000000001E-3</v>
      </c>
      <c r="M1552">
        <v>-1.78393783E-2</v>
      </c>
      <c r="N1552">
        <v>6.0423875000000004E-3</v>
      </c>
      <c r="O1552" t="s">
        <v>3336</v>
      </c>
    </row>
    <row r="1553" spans="1:15" x14ac:dyDescent="0.3">
      <c r="A1553" s="70">
        <v>44148</v>
      </c>
      <c r="B1553">
        <v>335.75769042970001</v>
      </c>
      <c r="C1553">
        <v>139.01713562009999</v>
      </c>
      <c r="D1553">
        <v>116.49090576170001</v>
      </c>
      <c r="E1553">
        <v>13.2581996918</v>
      </c>
      <c r="F1553">
        <v>24.824037551899998</v>
      </c>
      <c r="G1553">
        <v>177.1600036621</v>
      </c>
      <c r="H1553" t="s">
        <v>3337</v>
      </c>
      <c r="I1553">
        <v>1.3749106800000001E-2</v>
      </c>
      <c r="J1553">
        <v>-1.3265804999999999E-3</v>
      </c>
      <c r="K1553">
        <v>4.192461E-4</v>
      </c>
      <c r="L1553">
        <v>-1.1942448E-2</v>
      </c>
      <c r="M1553">
        <v>3.1348561099999998E-2</v>
      </c>
      <c r="N1553">
        <v>6.7965650999999997E-3</v>
      </c>
      <c r="O1553" t="s">
        <v>3338</v>
      </c>
    </row>
    <row r="1554" spans="1:15" x14ac:dyDescent="0.3">
      <c r="A1554" s="70">
        <v>44151</v>
      </c>
      <c r="B1554">
        <v>339.94891357419999</v>
      </c>
      <c r="C1554">
        <v>138.68312072750001</v>
      </c>
      <c r="D1554">
        <v>117.5067520142</v>
      </c>
      <c r="E1554">
        <v>13.475815773000001</v>
      </c>
      <c r="F1554">
        <v>25.232080459599999</v>
      </c>
      <c r="G1554">
        <v>177.14999389650001</v>
      </c>
      <c r="H1554" t="s">
        <v>3339</v>
      </c>
      <c r="I1554">
        <v>1.2405611800000001E-2</v>
      </c>
      <c r="J1554">
        <v>-2.4055796999999999E-3</v>
      </c>
      <c r="K1554">
        <v>8.6825880999999994E-3</v>
      </c>
      <c r="L1554">
        <v>1.6280448999999999E-2</v>
      </c>
      <c r="M1554">
        <v>1.6303779099999999E-2</v>
      </c>
      <c r="N1554">
        <v>-5.6502899999999997E-5</v>
      </c>
      <c r="O1554" t="s">
        <v>3340</v>
      </c>
    </row>
    <row r="1555" spans="1:15" x14ac:dyDescent="0.3">
      <c r="A1555" s="70">
        <v>44152</v>
      </c>
      <c r="B1555">
        <v>338.12057495120001</v>
      </c>
      <c r="C1555">
        <v>139.5884399414</v>
      </c>
      <c r="D1555">
        <v>116.6178741455</v>
      </c>
      <c r="E1555">
        <v>13.3830871582</v>
      </c>
      <c r="F1555">
        <v>24.590869903600002</v>
      </c>
      <c r="G1555">
        <v>176.5</v>
      </c>
      <c r="H1555" t="s">
        <v>3341</v>
      </c>
      <c r="I1555">
        <v>-5.3927895999999996E-3</v>
      </c>
      <c r="J1555">
        <v>6.5067548000000003E-3</v>
      </c>
      <c r="K1555">
        <v>-7.5932392E-3</v>
      </c>
      <c r="L1555">
        <v>-6.9048972999999998E-3</v>
      </c>
      <c r="M1555">
        <v>-2.5740987100000001E-2</v>
      </c>
      <c r="N1555">
        <v>-3.6759204999999998E-3</v>
      </c>
      <c r="O1555" t="s">
        <v>3342</v>
      </c>
    </row>
    <row r="1556" spans="1:15" x14ac:dyDescent="0.3">
      <c r="A1556" s="70">
        <v>44153</v>
      </c>
      <c r="B1556">
        <v>334.05136108400001</v>
      </c>
      <c r="C1556">
        <v>139.99279785159999</v>
      </c>
      <c r="D1556">
        <v>115.2894744873</v>
      </c>
      <c r="E1556">
        <v>13.3895673752</v>
      </c>
      <c r="F1556">
        <v>24.3577003479</v>
      </c>
      <c r="G1556">
        <v>175.49000549319999</v>
      </c>
      <c r="H1556" t="s">
        <v>3343</v>
      </c>
      <c r="I1556">
        <v>-1.21078056E-2</v>
      </c>
      <c r="J1556">
        <v>2.8925989E-3</v>
      </c>
      <c r="K1556">
        <v>-1.14564217E-2</v>
      </c>
      <c r="L1556">
        <v>4.840922E-4</v>
      </c>
      <c r="M1556">
        <v>-9.5271963000000005E-3</v>
      </c>
      <c r="N1556">
        <v>-5.7387838000000002E-3</v>
      </c>
      <c r="O1556" t="s">
        <v>3344</v>
      </c>
    </row>
    <row r="1557" spans="1:15" x14ac:dyDescent="0.3">
      <c r="A1557" s="70">
        <v>44154</v>
      </c>
      <c r="B1557">
        <v>335.4577331543</v>
      </c>
      <c r="C1557">
        <v>140.71351623539999</v>
      </c>
      <c r="D1557">
        <v>115.88530731199999</v>
      </c>
      <c r="E1557">
        <v>13.4010343552</v>
      </c>
      <c r="F1557">
        <v>24.341047286999999</v>
      </c>
      <c r="G1557">
        <v>175.1600036621</v>
      </c>
      <c r="H1557" t="s">
        <v>3345</v>
      </c>
      <c r="I1557">
        <v>4.2012100000000004E-3</v>
      </c>
      <c r="J1557">
        <v>5.1350464E-3</v>
      </c>
      <c r="K1557">
        <v>5.1548369000000002E-3</v>
      </c>
      <c r="L1557">
        <v>8.5604500000000005E-4</v>
      </c>
      <c r="M1557">
        <v>-6.8392159999999997E-4</v>
      </c>
      <c r="N1557">
        <v>-1.8822297E-3</v>
      </c>
      <c r="O1557" t="s">
        <v>3346</v>
      </c>
    </row>
    <row r="1558" spans="1:15" x14ac:dyDescent="0.3">
      <c r="A1558" s="70">
        <v>44155</v>
      </c>
      <c r="B1558">
        <v>333.16067504879999</v>
      </c>
      <c r="C1558">
        <v>141.9616241455</v>
      </c>
      <c r="D1558">
        <v>114.61548614500001</v>
      </c>
      <c r="E1558">
        <v>13.0495605469</v>
      </c>
      <c r="F1558">
        <v>24.274429321300001</v>
      </c>
      <c r="G1558">
        <v>175.6900024414</v>
      </c>
      <c r="H1558" t="s">
        <v>3347</v>
      </c>
      <c r="I1558">
        <v>-6.8710856000000001E-3</v>
      </c>
      <c r="J1558">
        <v>8.8307448999999996E-3</v>
      </c>
      <c r="K1558">
        <v>-1.10180446E-2</v>
      </c>
      <c r="L1558">
        <v>-2.6577435999999999E-2</v>
      </c>
      <c r="M1558">
        <v>-2.7406090000000002E-3</v>
      </c>
      <c r="N1558">
        <v>3.0212294E-3</v>
      </c>
      <c r="O1558" t="s">
        <v>3348</v>
      </c>
    </row>
    <row r="1559" spans="1:15" x14ac:dyDescent="0.3">
      <c r="A1559" s="70">
        <v>44158</v>
      </c>
      <c r="B1559">
        <v>335.15768432620001</v>
      </c>
      <c r="C1559">
        <v>141.31120300289999</v>
      </c>
      <c r="D1559">
        <v>111.2065200806</v>
      </c>
      <c r="E1559">
        <v>13.101660728500001</v>
      </c>
      <c r="F1559">
        <v>24.973928451500001</v>
      </c>
      <c r="G1559">
        <v>172.22999572750001</v>
      </c>
      <c r="H1559" t="s">
        <v>3349</v>
      </c>
      <c r="I1559">
        <v>5.9762393E-3</v>
      </c>
      <c r="J1559">
        <v>-4.5921968000000001E-3</v>
      </c>
      <c r="K1559">
        <v>-3.0193913400000001E-2</v>
      </c>
      <c r="L1559">
        <v>3.9845367000000001E-3</v>
      </c>
      <c r="M1559">
        <v>2.8408913800000001E-2</v>
      </c>
      <c r="N1559">
        <v>-1.98903242E-2</v>
      </c>
      <c r="O1559" t="s">
        <v>3350</v>
      </c>
    </row>
    <row r="1560" spans="1:15" x14ac:dyDescent="0.3">
      <c r="A1560" s="70">
        <v>44159</v>
      </c>
      <c r="B1560">
        <v>340.55834960940001</v>
      </c>
      <c r="C1560">
        <v>139.90480041500001</v>
      </c>
      <c r="D1560">
        <v>112.49588775629999</v>
      </c>
      <c r="E1560">
        <v>12.919940948500001</v>
      </c>
      <c r="F1560">
        <v>25.548519134500001</v>
      </c>
      <c r="G1560">
        <v>169.5899963379</v>
      </c>
      <c r="H1560" t="s">
        <v>3351</v>
      </c>
      <c r="I1560">
        <v>1.5985354800000001E-2</v>
      </c>
      <c r="J1560">
        <v>-1.00023775E-2</v>
      </c>
      <c r="K1560">
        <v>1.1527653800000001E-2</v>
      </c>
      <c r="L1560">
        <v>-1.3967067499999999E-2</v>
      </c>
      <c r="M1560">
        <v>2.2746936700000001E-2</v>
      </c>
      <c r="N1560">
        <v>-1.5447030299999999E-2</v>
      </c>
      <c r="O1560" t="s">
        <v>3352</v>
      </c>
    </row>
    <row r="1561" spans="1:15" x14ac:dyDescent="0.3">
      <c r="A1561" s="70">
        <v>44160</v>
      </c>
      <c r="B1561">
        <v>340.03329467769998</v>
      </c>
      <c r="C1561">
        <v>139.47412109379999</v>
      </c>
      <c r="D1561">
        <v>113.3358917236</v>
      </c>
      <c r="E1561">
        <v>13.196131706199999</v>
      </c>
      <c r="F1561">
        <v>24.4742832184</v>
      </c>
      <c r="G1561">
        <v>169.50999450680001</v>
      </c>
      <c r="H1561" t="s">
        <v>3353</v>
      </c>
      <c r="I1561">
        <v>-1.5429370999999999E-3</v>
      </c>
      <c r="J1561">
        <v>-3.0831220999999998E-3</v>
      </c>
      <c r="K1561">
        <v>7.4392349999999998E-3</v>
      </c>
      <c r="L1561">
        <v>2.1151806299999999E-2</v>
      </c>
      <c r="M1561">
        <v>-4.2956453700000001E-2</v>
      </c>
      <c r="N1561">
        <v>-4.7184800000000003E-4</v>
      </c>
      <c r="O1561" t="s">
        <v>3354</v>
      </c>
    </row>
    <row r="1562" spans="1:15" x14ac:dyDescent="0.3">
      <c r="A1562" s="70">
        <v>44162</v>
      </c>
      <c r="B1562">
        <v>340.98037719730002</v>
      </c>
      <c r="C1562">
        <v>140.82778930660001</v>
      </c>
      <c r="D1562">
        <v>113.8829193115</v>
      </c>
      <c r="E1562">
        <v>13.2225542068</v>
      </c>
      <c r="F1562">
        <v>24.2411155701</v>
      </c>
      <c r="G1562">
        <v>167.78999328610001</v>
      </c>
      <c r="H1562" t="s">
        <v>3355</v>
      </c>
      <c r="I1562">
        <v>2.7813923999999999E-3</v>
      </c>
      <c r="J1562">
        <v>9.6587193000000002E-3</v>
      </c>
      <c r="K1562">
        <v>4.8149943000000001E-3</v>
      </c>
      <c r="L1562">
        <v>2.0002894999999999E-3</v>
      </c>
      <c r="M1562">
        <v>-9.5727196999999993E-3</v>
      </c>
      <c r="N1562">
        <v>-1.0198732199999999E-2</v>
      </c>
      <c r="O1562" t="s">
        <v>3356</v>
      </c>
    </row>
    <row r="1563" spans="1:15" x14ac:dyDescent="0.3">
      <c r="A1563" s="70">
        <v>44165</v>
      </c>
      <c r="B1563">
        <v>339.47076416020002</v>
      </c>
      <c r="C1563">
        <v>140.65200805660001</v>
      </c>
      <c r="D1563">
        <v>116.28578186039999</v>
      </c>
      <c r="E1563">
        <v>13.3623952866</v>
      </c>
      <c r="F1563">
        <v>23.666519165</v>
      </c>
      <c r="G1563">
        <v>166.66999816890001</v>
      </c>
      <c r="H1563" t="s">
        <v>3357</v>
      </c>
      <c r="I1563">
        <v>-4.4371018999999996E-3</v>
      </c>
      <c r="J1563">
        <v>-1.2489796999999999E-3</v>
      </c>
      <c r="K1563">
        <v>2.0879900999999999E-2</v>
      </c>
      <c r="L1563">
        <v>1.05204164E-2</v>
      </c>
      <c r="M1563">
        <v>-2.3988826099999999E-2</v>
      </c>
      <c r="N1563">
        <v>-6.6973589000000004E-3</v>
      </c>
      <c r="O1563" t="s">
        <v>3358</v>
      </c>
    </row>
    <row r="1564" spans="1:15" x14ac:dyDescent="0.3">
      <c r="A1564" s="70">
        <v>44166</v>
      </c>
      <c r="B1564">
        <v>343.18362426760001</v>
      </c>
      <c r="C1564">
        <v>138.5781402588</v>
      </c>
      <c r="D1564">
        <v>119.8705673218</v>
      </c>
      <c r="E1564">
        <v>13.3509302139</v>
      </c>
      <c r="F1564">
        <v>23.616558075</v>
      </c>
      <c r="G1564">
        <v>170.17999267580001</v>
      </c>
      <c r="H1564" t="s">
        <v>3359</v>
      </c>
      <c r="I1564">
        <v>1.0877822699999999E-2</v>
      </c>
      <c r="J1564">
        <v>-1.48544557E-2</v>
      </c>
      <c r="K1564">
        <v>3.0361757E-2</v>
      </c>
      <c r="L1564">
        <v>-8.5837860000000002E-4</v>
      </c>
      <c r="M1564">
        <v>-2.1132765E-3</v>
      </c>
      <c r="N1564">
        <v>2.0840858800000001E-2</v>
      </c>
      <c r="O1564" t="s">
        <v>3360</v>
      </c>
    </row>
    <row r="1565" spans="1:15" x14ac:dyDescent="0.3">
      <c r="A1565" s="70">
        <v>44167</v>
      </c>
      <c r="B1565">
        <v>343.90563964839998</v>
      </c>
      <c r="C1565">
        <v>137.47834777829999</v>
      </c>
      <c r="D1565">
        <v>120.22222137449999</v>
      </c>
      <c r="E1565">
        <v>13.5049800873</v>
      </c>
      <c r="F1565">
        <v>23.758129119900001</v>
      </c>
      <c r="G1565">
        <v>171.46000671389999</v>
      </c>
      <c r="H1565" t="s">
        <v>3361</v>
      </c>
      <c r="I1565">
        <v>2.1016647999999999E-3</v>
      </c>
      <c r="J1565">
        <v>-7.9679221000000001E-3</v>
      </c>
      <c r="K1565">
        <v>2.92932E-3</v>
      </c>
      <c r="L1565">
        <v>1.14724514E-2</v>
      </c>
      <c r="M1565">
        <v>5.9766712999999999E-3</v>
      </c>
      <c r="N1565">
        <v>7.493385E-3</v>
      </c>
      <c r="O1565" t="s">
        <v>3362</v>
      </c>
    </row>
    <row r="1566" spans="1:15" x14ac:dyDescent="0.3">
      <c r="A1566" s="70">
        <v>44168</v>
      </c>
      <c r="B1566">
        <v>343.81182861330001</v>
      </c>
      <c r="C1566">
        <v>138.58695983889999</v>
      </c>
      <c r="D1566">
        <v>120.0854873657</v>
      </c>
      <c r="E1566">
        <v>13.3608570099</v>
      </c>
      <c r="F1566">
        <v>23.699829101599999</v>
      </c>
      <c r="G1566">
        <v>172.8099975586</v>
      </c>
      <c r="H1566" t="s">
        <v>3363</v>
      </c>
      <c r="I1566">
        <v>-2.7281849999999998E-4</v>
      </c>
      <c r="J1566">
        <v>8.0315635E-3</v>
      </c>
      <c r="K1566">
        <v>-1.1379911999999999E-3</v>
      </c>
      <c r="L1566">
        <v>-1.0729199300000001E-2</v>
      </c>
      <c r="M1566">
        <v>-2.4569133999999999E-3</v>
      </c>
      <c r="N1566">
        <v>7.8426685000000003E-3</v>
      </c>
      <c r="O1566" t="s">
        <v>3364</v>
      </c>
    </row>
    <row r="1567" spans="1:15" x14ac:dyDescent="0.3">
      <c r="A1567" s="70">
        <v>44169</v>
      </c>
      <c r="B1567">
        <v>346.7746887207</v>
      </c>
      <c r="C1567">
        <v>136.55447387699999</v>
      </c>
      <c r="D1567">
        <v>119.41147613530001</v>
      </c>
      <c r="E1567">
        <v>13.5226831436</v>
      </c>
      <c r="F1567">
        <v>23.824743270900001</v>
      </c>
      <c r="G1567">
        <v>172.32000732419999</v>
      </c>
      <c r="H1567" t="s">
        <v>3365</v>
      </c>
      <c r="I1567">
        <v>8.5807590999999999E-3</v>
      </c>
      <c r="J1567">
        <v>-1.4774386400000001E-2</v>
      </c>
      <c r="K1567">
        <v>-5.6285724999999998E-3</v>
      </c>
      <c r="L1567">
        <v>1.20391948E-2</v>
      </c>
      <c r="M1567">
        <v>5.2568366999999998E-3</v>
      </c>
      <c r="N1567">
        <v>-2.8394549999999998E-3</v>
      </c>
      <c r="O1567" t="s">
        <v>3366</v>
      </c>
    </row>
    <row r="1568" spans="1:15" x14ac:dyDescent="0.3">
      <c r="A1568" s="70">
        <v>44172</v>
      </c>
      <c r="B1568">
        <v>346.06213378910002</v>
      </c>
      <c r="C1568">
        <v>137.78625488279999</v>
      </c>
      <c r="D1568">
        <v>120.87665557859999</v>
      </c>
      <c r="E1568">
        <v>13.571056366000001</v>
      </c>
      <c r="F1568">
        <v>24.024602890000001</v>
      </c>
      <c r="G1568">
        <v>174.88999938960001</v>
      </c>
      <c r="H1568" t="s">
        <v>3367</v>
      </c>
      <c r="I1568">
        <v>-2.0569206E-3</v>
      </c>
      <c r="J1568">
        <v>8.9799957E-3</v>
      </c>
      <c r="K1568">
        <v>1.21953389E-2</v>
      </c>
      <c r="L1568">
        <v>3.5708082E-3</v>
      </c>
      <c r="M1568">
        <v>8.3537517999999998E-3</v>
      </c>
      <c r="N1568">
        <v>1.48039455E-2</v>
      </c>
      <c r="O1568" t="s">
        <v>3368</v>
      </c>
    </row>
    <row r="1569" spans="1:15" x14ac:dyDescent="0.3">
      <c r="A1569" s="70">
        <v>44173</v>
      </c>
      <c r="B1569">
        <v>347.0747680664</v>
      </c>
      <c r="C1569">
        <v>138.43740844729999</v>
      </c>
      <c r="D1569">
        <v>121.49202728269999</v>
      </c>
      <c r="E1569">
        <v>13.3149805069</v>
      </c>
      <c r="F1569">
        <v>24.1911506653</v>
      </c>
      <c r="G1569">
        <v>175.5</v>
      </c>
      <c r="H1569" t="s">
        <v>3369</v>
      </c>
      <c r="I1569">
        <v>2.9218903E-3</v>
      </c>
      <c r="J1569">
        <v>4.7146922000000004E-3</v>
      </c>
      <c r="K1569">
        <v>5.0779913000000001E-3</v>
      </c>
      <c r="L1569">
        <v>-1.9049561199999999E-2</v>
      </c>
      <c r="M1569">
        <v>6.9084656000000001E-3</v>
      </c>
      <c r="N1569">
        <v>3.4818415E-3</v>
      </c>
      <c r="O1569" t="s">
        <v>3370</v>
      </c>
    </row>
    <row r="1570" spans="1:15" x14ac:dyDescent="0.3">
      <c r="A1570" s="70">
        <v>44174</v>
      </c>
      <c r="B1570">
        <v>343.96188354489999</v>
      </c>
      <c r="C1570">
        <v>137.97982788089999</v>
      </c>
      <c r="D1570">
        <v>118.9523925781</v>
      </c>
      <c r="E1570">
        <v>12.8968286514</v>
      </c>
      <c r="F1570">
        <v>24.398130416899999</v>
      </c>
      <c r="G1570">
        <v>172.5</v>
      </c>
      <c r="H1570" t="s">
        <v>3371</v>
      </c>
      <c r="I1570">
        <v>-9.0093790999999993E-3</v>
      </c>
      <c r="J1570">
        <v>-3.3107992000000002E-3</v>
      </c>
      <c r="K1570">
        <v>-2.11252909E-2</v>
      </c>
      <c r="L1570">
        <v>-3.1908315100000001E-2</v>
      </c>
      <c r="M1570">
        <v>8.5196157999999998E-3</v>
      </c>
      <c r="N1570">
        <v>-1.72418064E-2</v>
      </c>
      <c r="O1570" t="s">
        <v>3372</v>
      </c>
    </row>
    <row r="1571" spans="1:15" x14ac:dyDescent="0.3">
      <c r="A1571" s="70">
        <v>44175</v>
      </c>
      <c r="B1571">
        <v>343.84939575200002</v>
      </c>
      <c r="C1571">
        <v>139.2028503418</v>
      </c>
      <c r="D1571">
        <v>120.3784942627</v>
      </c>
      <c r="E1571">
        <v>12.938219070400001</v>
      </c>
      <c r="F1571">
        <v>23.756074905399998</v>
      </c>
      <c r="G1571">
        <v>172.16999816890001</v>
      </c>
      <c r="H1571" t="s">
        <v>3373</v>
      </c>
      <c r="I1571">
        <v>-3.2708910000000001E-4</v>
      </c>
      <c r="J1571">
        <v>8.8247246000000001E-3</v>
      </c>
      <c r="K1571">
        <v>1.19175471E-2</v>
      </c>
      <c r="L1571">
        <v>3.2042096000000002E-3</v>
      </c>
      <c r="M1571">
        <v>-2.6668223800000002E-2</v>
      </c>
      <c r="N1571">
        <v>-1.9148863000000001E-3</v>
      </c>
      <c r="O1571" t="s">
        <v>3374</v>
      </c>
    </row>
    <row r="1572" spans="1:15" x14ac:dyDescent="0.3">
      <c r="A1572" s="70">
        <v>44176</v>
      </c>
      <c r="B1572">
        <v>343.44616699220001</v>
      </c>
      <c r="C1572">
        <v>139.6955871582</v>
      </c>
      <c r="D1572">
        <v>119.5677642822</v>
      </c>
      <c r="E1572">
        <v>12.979110717799999</v>
      </c>
      <c r="F1572">
        <v>23.722286224400001</v>
      </c>
      <c r="G1572">
        <v>172.49000549319999</v>
      </c>
      <c r="H1572" t="s">
        <v>3375</v>
      </c>
      <c r="I1572">
        <v>-1.1733781999999999E-3</v>
      </c>
      <c r="J1572">
        <v>3.5334534999999999E-3</v>
      </c>
      <c r="K1572">
        <v>-6.7576221000000001E-3</v>
      </c>
      <c r="L1572">
        <v>3.1555474E-3</v>
      </c>
      <c r="M1572">
        <v>-1.42333E-3</v>
      </c>
      <c r="N1572">
        <v>1.8569455E-3</v>
      </c>
      <c r="O1572" t="s">
        <v>3376</v>
      </c>
    </row>
    <row r="1573" spans="1:15" x14ac:dyDescent="0.3">
      <c r="A1573" s="70">
        <v>44179</v>
      </c>
      <c r="B1573">
        <v>341.90859985349999</v>
      </c>
      <c r="C1573">
        <v>139.30839538570001</v>
      </c>
      <c r="D1573">
        <v>118.9523925781</v>
      </c>
      <c r="E1573">
        <v>13.2738361359</v>
      </c>
      <c r="F1573">
        <v>23.316772460900001</v>
      </c>
      <c r="G1573">
        <v>171.53999328610001</v>
      </c>
      <c r="H1573" t="s">
        <v>3377</v>
      </c>
      <c r="I1573">
        <v>-4.4869308000000004E-3</v>
      </c>
      <c r="J1573">
        <v>-2.7755304000000001E-3</v>
      </c>
      <c r="K1573">
        <v>-5.1599250999999997E-3</v>
      </c>
      <c r="L1573">
        <v>2.24536927E-2</v>
      </c>
      <c r="M1573">
        <v>-1.72420036E-2</v>
      </c>
      <c r="N1573">
        <v>-5.5228591999999998E-3</v>
      </c>
      <c r="O1573" t="s">
        <v>3378</v>
      </c>
    </row>
    <row r="1574" spans="1:15" x14ac:dyDescent="0.3">
      <c r="A1574" s="70">
        <v>44180</v>
      </c>
      <c r="B1574">
        <v>346.53091430659998</v>
      </c>
      <c r="C1574">
        <v>138.84210205080001</v>
      </c>
      <c r="D1574">
        <v>124.9107589722</v>
      </c>
      <c r="E1574">
        <v>13.325452804599999</v>
      </c>
      <c r="F1574">
        <v>23.595558166499998</v>
      </c>
      <c r="G1574">
        <v>173.9400024414</v>
      </c>
      <c r="H1574" t="s">
        <v>3379</v>
      </c>
      <c r="I1574">
        <v>1.3428584E-2</v>
      </c>
      <c r="J1574">
        <v>-3.3528163999999999E-3</v>
      </c>
      <c r="K1574">
        <v>4.8876203399999998E-2</v>
      </c>
      <c r="L1574">
        <v>3.8810612E-3</v>
      </c>
      <c r="M1574">
        <v>1.18855313E-2</v>
      </c>
      <c r="N1574">
        <v>1.3893989799999999E-2</v>
      </c>
      <c r="O1574" t="s">
        <v>3380</v>
      </c>
    </row>
    <row r="1575" spans="1:15" x14ac:dyDescent="0.3">
      <c r="A1575" s="70">
        <v>44181</v>
      </c>
      <c r="B1575">
        <v>347.0747680664</v>
      </c>
      <c r="C1575">
        <v>138.47259521480001</v>
      </c>
      <c r="D1575">
        <v>124.8423690796</v>
      </c>
      <c r="E1575">
        <v>13.207761764500001</v>
      </c>
      <c r="F1575">
        <v>23.080226898199999</v>
      </c>
      <c r="G1575">
        <v>174.89999389650001</v>
      </c>
      <c r="H1575" t="s">
        <v>3381</v>
      </c>
      <c r="I1575">
        <v>1.5681931999999999E-3</v>
      </c>
      <c r="J1575">
        <v>-2.6648933999999999E-3</v>
      </c>
      <c r="K1575">
        <v>-5.4766000000000005E-4</v>
      </c>
      <c r="L1575">
        <v>-8.8712818000000002E-3</v>
      </c>
      <c r="M1575">
        <v>-2.2082208499999999E-2</v>
      </c>
      <c r="N1575">
        <v>5.5039208999999997E-3</v>
      </c>
      <c r="O1575" t="s">
        <v>3382</v>
      </c>
    </row>
    <row r="1576" spans="1:15" x14ac:dyDescent="0.3">
      <c r="A1576" s="70">
        <v>44182</v>
      </c>
      <c r="B1576">
        <v>349.015625</v>
      </c>
      <c r="C1576">
        <v>138.10618591310001</v>
      </c>
      <c r="D1576">
        <v>125.7117233276</v>
      </c>
      <c r="E1576">
        <v>13.306252479599999</v>
      </c>
      <c r="F1576">
        <v>23.105573654200001</v>
      </c>
      <c r="G1576">
        <v>176.74000549319999</v>
      </c>
      <c r="H1576" t="s">
        <v>3383</v>
      </c>
      <c r="I1576">
        <v>5.5764652999999997E-3</v>
      </c>
      <c r="J1576">
        <v>-2.6495851999999999E-3</v>
      </c>
      <c r="K1576">
        <v>6.9394814000000001E-3</v>
      </c>
      <c r="L1576">
        <v>7.4293668E-3</v>
      </c>
      <c r="M1576">
        <v>1.0975996000000001E-3</v>
      </c>
      <c r="N1576">
        <v>1.046541E-2</v>
      </c>
      <c r="O1576" t="s">
        <v>3384</v>
      </c>
    </row>
    <row r="1577" spans="1:15" x14ac:dyDescent="0.3">
      <c r="A1577" s="70">
        <v>44183</v>
      </c>
      <c r="B1577">
        <v>347.62203979489999</v>
      </c>
      <c r="C1577">
        <v>137.69221496579999</v>
      </c>
      <c r="D1577">
        <v>123.71909332280001</v>
      </c>
      <c r="E1577">
        <v>13.2371826172</v>
      </c>
      <c r="F1577">
        <v>22.767646789600001</v>
      </c>
      <c r="G1577">
        <v>176.4400024414</v>
      </c>
      <c r="H1577" t="s">
        <v>3385</v>
      </c>
      <c r="I1577">
        <v>-4.000895E-3</v>
      </c>
      <c r="J1577">
        <v>-3.0019844999999998E-3</v>
      </c>
      <c r="K1577">
        <v>-1.59777563E-2</v>
      </c>
      <c r="L1577">
        <v>-5.2043013999999999E-3</v>
      </c>
      <c r="M1577">
        <v>-1.4733344400000001E-2</v>
      </c>
      <c r="N1577">
        <v>-1.6988680999999999E-3</v>
      </c>
      <c r="O1577" t="s">
        <v>3386</v>
      </c>
    </row>
    <row r="1578" spans="1:15" x14ac:dyDescent="0.3">
      <c r="A1578" s="70">
        <v>44186</v>
      </c>
      <c r="B1578">
        <v>346.3790588379</v>
      </c>
      <c r="C1578">
        <v>138.2382965088</v>
      </c>
      <c r="D1578">
        <v>125.2526168823</v>
      </c>
      <c r="E1578">
        <v>13.2972764969</v>
      </c>
      <c r="F1578">
        <v>22.564893722499999</v>
      </c>
      <c r="G1578">
        <v>175.88000488279999</v>
      </c>
      <c r="H1578" t="s">
        <v>3387</v>
      </c>
      <c r="I1578">
        <v>-3.5820757999999999E-3</v>
      </c>
      <c r="J1578">
        <v>3.9581143000000001E-3</v>
      </c>
      <c r="K1578">
        <v>1.2319013700000001E-2</v>
      </c>
      <c r="L1578">
        <v>4.5295049999999996E-3</v>
      </c>
      <c r="M1578">
        <v>-8.9452043000000005E-3</v>
      </c>
      <c r="N1578">
        <v>-3.1789169999999999E-3</v>
      </c>
      <c r="O1578" t="s">
        <v>3388</v>
      </c>
    </row>
    <row r="1579" spans="1:15" x14ac:dyDescent="0.3">
      <c r="A1579" s="70">
        <v>44187</v>
      </c>
      <c r="B1579">
        <v>345.79522705080001</v>
      </c>
      <c r="C1579">
        <v>138.95169067379999</v>
      </c>
      <c r="D1579">
        <v>128.81787109379999</v>
      </c>
      <c r="E1579">
        <v>13.243418693500001</v>
      </c>
      <c r="F1579">
        <v>22.2438640594</v>
      </c>
      <c r="G1579">
        <v>174.49000549319999</v>
      </c>
      <c r="H1579" t="s">
        <v>3389</v>
      </c>
      <c r="I1579">
        <v>-1.6869506E-3</v>
      </c>
      <c r="J1579">
        <v>5.1473413000000003E-3</v>
      </c>
      <c r="K1579">
        <v>2.8066921799999998E-2</v>
      </c>
      <c r="L1579">
        <v>-4.0585129000000001E-3</v>
      </c>
      <c r="M1579">
        <v>-1.43291255E-2</v>
      </c>
      <c r="N1579">
        <v>-7.9345071999999996E-3</v>
      </c>
      <c r="O1579" t="s">
        <v>3390</v>
      </c>
    </row>
    <row r="1580" spans="1:15" x14ac:dyDescent="0.3">
      <c r="A1580" s="70">
        <v>44188</v>
      </c>
      <c r="B1580">
        <v>346.1060180664</v>
      </c>
      <c r="C1580">
        <v>137.9916381836</v>
      </c>
      <c r="D1580">
        <v>127.9192733765</v>
      </c>
      <c r="E1580">
        <v>12.9751234055</v>
      </c>
      <c r="F1580">
        <v>22.624032974199999</v>
      </c>
      <c r="G1580">
        <v>175.64999389650001</v>
      </c>
      <c r="H1580" t="s">
        <v>3391</v>
      </c>
      <c r="I1580">
        <v>8.9836820000000004E-4</v>
      </c>
      <c r="J1580">
        <v>-6.9332331999999997E-3</v>
      </c>
      <c r="K1580">
        <v>-7.0001665999999997E-3</v>
      </c>
      <c r="L1580">
        <v>-2.0466786599999998E-2</v>
      </c>
      <c r="M1580">
        <v>1.6946549200000001E-2</v>
      </c>
      <c r="N1580">
        <v>6.6258790999999999E-3</v>
      </c>
      <c r="O1580" t="s">
        <v>3392</v>
      </c>
    </row>
    <row r="1581" spans="1:15" x14ac:dyDescent="0.3">
      <c r="A1581" s="70">
        <v>44189</v>
      </c>
      <c r="B1581">
        <v>347.45248413090002</v>
      </c>
      <c r="C1581">
        <v>138.5377960205</v>
      </c>
      <c r="D1581">
        <v>128.90577697750001</v>
      </c>
      <c r="E1581">
        <v>12.9596643448</v>
      </c>
      <c r="F1581">
        <v>22.716958999599999</v>
      </c>
      <c r="G1581">
        <v>176.35000610349999</v>
      </c>
      <c r="H1581" t="s">
        <v>3393</v>
      </c>
      <c r="I1581">
        <v>3.8827805999999999E-3</v>
      </c>
      <c r="J1581">
        <v>3.9500934000000001E-3</v>
      </c>
      <c r="K1581">
        <v>7.6823382000000004E-3</v>
      </c>
      <c r="L1581">
        <v>-1.1921487999999999E-3</v>
      </c>
      <c r="M1581">
        <v>4.0989907999999997E-3</v>
      </c>
      <c r="N1581">
        <v>3.9773472999999997E-3</v>
      </c>
      <c r="O1581" t="s">
        <v>3394</v>
      </c>
    </row>
    <row r="1582" spans="1:15" x14ac:dyDescent="0.3">
      <c r="A1582" s="70">
        <v>44193</v>
      </c>
      <c r="B1582">
        <v>350.43743896479998</v>
      </c>
      <c r="C1582">
        <v>138.59939575199999</v>
      </c>
      <c r="D1582">
        <v>133.5161895752</v>
      </c>
      <c r="E1582">
        <v>12.866157531700001</v>
      </c>
      <c r="F1582">
        <v>23.0210876465</v>
      </c>
      <c r="G1582">
        <v>175.71000671389999</v>
      </c>
      <c r="H1582" t="s">
        <v>3395</v>
      </c>
      <c r="I1582">
        <v>8.5542803999999993E-3</v>
      </c>
      <c r="J1582">
        <v>4.445432E-4</v>
      </c>
      <c r="K1582">
        <v>3.5141014300000002E-2</v>
      </c>
      <c r="L1582">
        <v>-7.2413742999999997E-3</v>
      </c>
      <c r="M1582">
        <v>1.3298912E-2</v>
      </c>
      <c r="N1582">
        <v>-3.6357442999999999E-3</v>
      </c>
      <c r="O1582" t="s">
        <v>3396</v>
      </c>
    </row>
    <row r="1583" spans="1:15" x14ac:dyDescent="0.3">
      <c r="A1583" s="70">
        <v>44194</v>
      </c>
      <c r="B1583">
        <v>349.7688293457</v>
      </c>
      <c r="C1583">
        <v>138.4232635498</v>
      </c>
      <c r="D1583">
        <v>131.7384338379</v>
      </c>
      <c r="E1583">
        <v>12.909296035800001</v>
      </c>
      <c r="F1583">
        <v>23.063329696699999</v>
      </c>
      <c r="G1583">
        <v>176.35000610349999</v>
      </c>
      <c r="H1583" t="s">
        <v>3397</v>
      </c>
      <c r="I1583">
        <v>-1.9097509999999999E-3</v>
      </c>
      <c r="J1583">
        <v>-1.2716088000000001E-3</v>
      </c>
      <c r="K1583">
        <v>-1.34043459E-2</v>
      </c>
      <c r="L1583">
        <v>3.3472578E-3</v>
      </c>
      <c r="M1583">
        <v>1.8332470999999999E-3</v>
      </c>
      <c r="N1583">
        <v>3.6357442999999999E-3</v>
      </c>
      <c r="O1583" t="s">
        <v>3398</v>
      </c>
    </row>
    <row r="1584" spans="1:15" x14ac:dyDescent="0.3">
      <c r="A1584" s="70">
        <v>44195</v>
      </c>
      <c r="B1584">
        <v>350.26794433589998</v>
      </c>
      <c r="C1584">
        <v>138.7226715088</v>
      </c>
      <c r="D1584">
        <v>130.61515808109999</v>
      </c>
      <c r="E1584">
        <v>13.1112642288</v>
      </c>
      <c r="F1584">
        <v>23.308322906499999</v>
      </c>
      <c r="G1584">
        <v>177.69999694820001</v>
      </c>
      <c r="H1584" t="s">
        <v>3399</v>
      </c>
      <c r="I1584">
        <v>1.4259682E-3</v>
      </c>
      <c r="J1584">
        <v>2.1606528000000002E-3</v>
      </c>
      <c r="K1584">
        <v>-8.5631197999999995E-3</v>
      </c>
      <c r="L1584">
        <v>1.55240508E-2</v>
      </c>
      <c r="M1584">
        <v>1.05666059E-2</v>
      </c>
      <c r="N1584">
        <v>7.6260267E-3</v>
      </c>
      <c r="O1584" t="s">
        <v>3400</v>
      </c>
    </row>
    <row r="1585" spans="1:15" x14ac:dyDescent="0.3">
      <c r="A1585" s="70">
        <v>44196</v>
      </c>
      <c r="B1585">
        <v>352.0475769043</v>
      </c>
      <c r="C1585">
        <v>138.92527770999999</v>
      </c>
      <c r="D1585">
        <v>129.609085083</v>
      </c>
      <c r="E1585">
        <v>13.0207529068</v>
      </c>
      <c r="F1585">
        <v>23.823657989499999</v>
      </c>
      <c r="G1585">
        <v>178.36000061039999</v>
      </c>
      <c r="H1585" t="s">
        <v>3401</v>
      </c>
      <c r="I1585">
        <v>5.0679113000000001E-3</v>
      </c>
      <c r="J1585">
        <v>1.459447E-3</v>
      </c>
      <c r="K1585">
        <v>-7.7323925999999996E-3</v>
      </c>
      <c r="L1585">
        <v>-6.9272635000000001E-3</v>
      </c>
      <c r="M1585">
        <v>2.1868617E-2</v>
      </c>
      <c r="N1585">
        <v>3.7072652E-3</v>
      </c>
      <c r="O1585" t="s">
        <v>3402</v>
      </c>
    </row>
    <row r="1586" spans="1:15" x14ac:dyDescent="0.3">
      <c r="A1586" s="70">
        <v>44200</v>
      </c>
      <c r="B1586">
        <v>347.25476074220001</v>
      </c>
      <c r="C1586">
        <v>138.7579650879</v>
      </c>
      <c r="D1586">
        <v>126.4052200317</v>
      </c>
      <c r="E1586">
        <v>13.0790996552</v>
      </c>
      <c r="F1586">
        <v>23.299873352100001</v>
      </c>
      <c r="G1586">
        <v>182.33000183109999</v>
      </c>
      <c r="H1586" t="s">
        <v>3403</v>
      </c>
      <c r="I1586">
        <v>-1.3707636699999999E-2</v>
      </c>
      <c r="J1586">
        <v>-1.2050610999999999E-3</v>
      </c>
      <c r="K1586">
        <v>-2.5030103800000002E-2</v>
      </c>
      <c r="L1586">
        <v>4.4710478999999996E-3</v>
      </c>
      <c r="M1586">
        <v>-2.22311951E-2</v>
      </c>
      <c r="N1586">
        <v>2.20142589E-2</v>
      </c>
      <c r="O1586" t="s">
        <v>3404</v>
      </c>
    </row>
    <row r="1587" spans="1:15" x14ac:dyDescent="0.3">
      <c r="A1587" s="70">
        <v>44201</v>
      </c>
      <c r="B1587">
        <v>349.646484375</v>
      </c>
      <c r="C1587">
        <v>137.72743225100001</v>
      </c>
      <c r="D1587">
        <v>127.9680633545</v>
      </c>
      <c r="E1587">
        <v>13.3695840836</v>
      </c>
      <c r="F1587">
        <v>23.3252182007</v>
      </c>
      <c r="G1587">
        <v>182.86999511720001</v>
      </c>
      <c r="H1587" t="s">
        <v>3405</v>
      </c>
      <c r="I1587">
        <v>6.8639080000000002E-3</v>
      </c>
      <c r="J1587">
        <v>-7.4545536000000003E-3</v>
      </c>
      <c r="K1587">
        <v>1.22879492E-2</v>
      </c>
      <c r="L1587">
        <v>2.1966772499999999E-2</v>
      </c>
      <c r="M1587">
        <v>1.0871765E-3</v>
      </c>
      <c r="N1587">
        <v>2.9572490999999999E-3</v>
      </c>
      <c r="O1587" t="s">
        <v>3406</v>
      </c>
    </row>
    <row r="1588" spans="1:15" x14ac:dyDescent="0.3">
      <c r="A1588" s="70">
        <v>44202</v>
      </c>
      <c r="B1588">
        <v>351.7367553711</v>
      </c>
      <c r="C1588">
        <v>134.90016174319999</v>
      </c>
      <c r="D1588">
        <v>123.660484314</v>
      </c>
      <c r="E1588">
        <v>12.581410408</v>
      </c>
      <c r="F1588">
        <v>23.747629165599999</v>
      </c>
      <c r="G1588">
        <v>179.89999389650001</v>
      </c>
      <c r="H1588" t="s">
        <v>3407</v>
      </c>
      <c r="I1588">
        <v>5.9604424E-3</v>
      </c>
      <c r="J1588">
        <v>-2.0741641200000001E-2</v>
      </c>
      <c r="K1588">
        <v>-3.4240947100000002E-2</v>
      </c>
      <c r="L1588">
        <v>-6.0761922400000001E-2</v>
      </c>
      <c r="M1588">
        <v>1.79475994E-2</v>
      </c>
      <c r="N1588">
        <v>-1.6374384200000001E-2</v>
      </c>
      <c r="O1588" t="s">
        <v>3408</v>
      </c>
    </row>
    <row r="1589" spans="1:15" x14ac:dyDescent="0.3">
      <c r="A1589" s="70">
        <v>44203</v>
      </c>
      <c r="B1589">
        <v>356.96270751949999</v>
      </c>
      <c r="C1589">
        <v>133.7110900879</v>
      </c>
      <c r="D1589">
        <v>127.8801574707</v>
      </c>
      <c r="E1589">
        <v>13.308993339500001</v>
      </c>
      <c r="F1589">
        <v>23.435043335</v>
      </c>
      <c r="G1589">
        <v>179.47999572750001</v>
      </c>
      <c r="H1589" t="s">
        <v>3409</v>
      </c>
      <c r="I1589">
        <v>1.47482738E-2</v>
      </c>
      <c r="J1589">
        <v>-8.8535339999999997E-3</v>
      </c>
      <c r="K1589">
        <v>3.3553775000000001E-2</v>
      </c>
      <c r="L1589">
        <v>5.6219637599999997E-2</v>
      </c>
      <c r="M1589">
        <v>-1.32502204E-2</v>
      </c>
      <c r="N1589">
        <v>-2.3373497000000001E-3</v>
      </c>
      <c r="O1589" t="s">
        <v>3410</v>
      </c>
    </row>
    <row r="1590" spans="1:15" x14ac:dyDescent="0.3">
      <c r="A1590" s="70">
        <v>44204</v>
      </c>
      <c r="B1590">
        <v>358.99658203119998</v>
      </c>
      <c r="C1590">
        <v>133.27952575680001</v>
      </c>
      <c r="D1590">
        <v>128.98393249509999</v>
      </c>
      <c r="E1590">
        <v>13.2419204712</v>
      </c>
      <c r="F1590">
        <v>23.494182586699999</v>
      </c>
      <c r="G1590">
        <v>173.3399963379</v>
      </c>
      <c r="H1590" t="s">
        <v>3411</v>
      </c>
      <c r="I1590">
        <v>5.6815520000000003E-3</v>
      </c>
      <c r="J1590">
        <v>-3.2328080999999998E-3</v>
      </c>
      <c r="K1590">
        <v>8.5942867000000003E-3</v>
      </c>
      <c r="L1590">
        <v>-5.0524070000000001E-3</v>
      </c>
      <c r="M1590">
        <v>2.5203604999999999E-3</v>
      </c>
      <c r="N1590">
        <v>-3.4808794699999999E-2</v>
      </c>
      <c r="O1590" t="s">
        <v>3412</v>
      </c>
    </row>
    <row r="1591" spans="1:15" x14ac:dyDescent="0.3">
      <c r="A1591" s="70">
        <v>44207</v>
      </c>
      <c r="B1591">
        <v>356.57666015619998</v>
      </c>
      <c r="C1591">
        <v>133.0592803955</v>
      </c>
      <c r="D1591">
        <v>125.98522949220001</v>
      </c>
      <c r="E1591">
        <v>13.5857648849</v>
      </c>
      <c r="F1591">
        <v>23.460390090899999</v>
      </c>
      <c r="G1591">
        <v>173</v>
      </c>
      <c r="H1591" t="s">
        <v>3413</v>
      </c>
      <c r="I1591">
        <v>-6.7636153999999999E-3</v>
      </c>
      <c r="J1591">
        <v>-1.6538740000000001E-3</v>
      </c>
      <c r="K1591">
        <v>-2.35231685E-2</v>
      </c>
      <c r="L1591">
        <v>2.5634954200000001E-2</v>
      </c>
      <c r="M1591">
        <v>-1.4393699999999999E-3</v>
      </c>
      <c r="N1591">
        <v>-1.9633681000000001E-3</v>
      </c>
      <c r="O1591" t="s">
        <v>3414</v>
      </c>
    </row>
    <row r="1592" spans="1:15" x14ac:dyDescent="0.3">
      <c r="A1592" s="70">
        <v>44208</v>
      </c>
      <c r="B1592">
        <v>356.65194702150001</v>
      </c>
      <c r="C1592">
        <v>132.95361328120001</v>
      </c>
      <c r="D1592">
        <v>125.8093948364</v>
      </c>
      <c r="E1592">
        <v>13.449376106300001</v>
      </c>
      <c r="F1592">
        <v>23.612457275400001</v>
      </c>
      <c r="G1592">
        <v>174.11999511720001</v>
      </c>
      <c r="H1592" t="s">
        <v>3415</v>
      </c>
      <c r="I1592">
        <v>2.111157E-4</v>
      </c>
      <c r="J1592">
        <v>-7.9445109999999998E-4</v>
      </c>
      <c r="K1592">
        <v>-1.3966516E-3</v>
      </c>
      <c r="L1592">
        <v>-1.0089826099999999E-2</v>
      </c>
      <c r="M1592">
        <v>6.4609524E-3</v>
      </c>
      <c r="N1592">
        <v>6.4530941E-3</v>
      </c>
      <c r="O1592" t="s">
        <v>3416</v>
      </c>
    </row>
    <row r="1593" spans="1:15" x14ac:dyDescent="0.3">
      <c r="A1593" s="70">
        <v>44209</v>
      </c>
      <c r="B1593">
        <v>357.61251831049998</v>
      </c>
      <c r="C1593">
        <v>134.45094299319999</v>
      </c>
      <c r="D1593">
        <v>127.85083770750001</v>
      </c>
      <c r="E1593">
        <v>13.4962520599</v>
      </c>
      <c r="F1593">
        <v>23.730730056799999</v>
      </c>
      <c r="G1593">
        <v>173.36999511720001</v>
      </c>
      <c r="H1593" t="s">
        <v>3417</v>
      </c>
      <c r="I1593">
        <v>2.6896811999999998E-3</v>
      </c>
      <c r="J1593">
        <v>1.11991013E-2</v>
      </c>
      <c r="K1593">
        <v>1.6096231799999999E-2</v>
      </c>
      <c r="L1593">
        <v>3.4793029E-3</v>
      </c>
      <c r="M1593">
        <v>4.9964116999999999E-3</v>
      </c>
      <c r="N1593">
        <v>-4.3166777999999999E-3</v>
      </c>
      <c r="O1593" t="s">
        <v>3418</v>
      </c>
    </row>
    <row r="1594" spans="1:15" x14ac:dyDescent="0.3">
      <c r="A1594" s="70">
        <v>44210</v>
      </c>
      <c r="B1594">
        <v>356.36010742190001</v>
      </c>
      <c r="C1594">
        <v>133.19143676760001</v>
      </c>
      <c r="D1594">
        <v>125.91683197019999</v>
      </c>
      <c r="E1594">
        <v>13.1656208038</v>
      </c>
      <c r="F1594">
        <v>23.832107543900001</v>
      </c>
      <c r="G1594">
        <v>173.2799987793</v>
      </c>
      <c r="H1594" t="s">
        <v>3419</v>
      </c>
      <c r="I1594">
        <v>-3.5082919000000001E-3</v>
      </c>
      <c r="J1594">
        <v>-9.4119288999999998E-3</v>
      </c>
      <c r="K1594">
        <v>-1.52426287E-2</v>
      </c>
      <c r="L1594">
        <v>-2.4803074200000001E-2</v>
      </c>
      <c r="M1594">
        <v>4.2628928999999998E-3</v>
      </c>
      <c r="N1594">
        <v>-5.1923460000000002E-4</v>
      </c>
      <c r="O1594" t="s">
        <v>3420</v>
      </c>
    </row>
    <row r="1595" spans="1:15" x14ac:dyDescent="0.3">
      <c r="A1595" s="70">
        <v>44211</v>
      </c>
      <c r="B1595">
        <v>353.76132202150001</v>
      </c>
      <c r="C1595">
        <v>133.7198638916</v>
      </c>
      <c r="D1595">
        <v>124.1879577637</v>
      </c>
      <c r="E1595">
        <v>12.825765609699999</v>
      </c>
      <c r="F1595">
        <v>24.136240005499999</v>
      </c>
      <c r="G1595">
        <v>171.13000488279999</v>
      </c>
      <c r="H1595" t="s">
        <v>3421</v>
      </c>
      <c r="I1595">
        <v>-7.3193030999999997E-3</v>
      </c>
      <c r="J1595">
        <v>3.9595762000000003E-3</v>
      </c>
      <c r="K1595">
        <v>-1.3825418900000001E-2</v>
      </c>
      <c r="L1595">
        <v>-2.6152861499999999E-2</v>
      </c>
      <c r="M1595">
        <v>1.26807177E-2</v>
      </c>
      <c r="N1595">
        <v>-1.24852461E-2</v>
      </c>
      <c r="O1595" t="s">
        <v>3422</v>
      </c>
    </row>
    <row r="1596" spans="1:15" x14ac:dyDescent="0.3">
      <c r="A1596" s="70">
        <v>44215</v>
      </c>
      <c r="B1596">
        <v>356.53900146479998</v>
      </c>
      <c r="C1596">
        <v>134.15153503420001</v>
      </c>
      <c r="D1596">
        <v>124.8619003296</v>
      </c>
      <c r="E1596">
        <v>12.9910821915</v>
      </c>
      <c r="F1596">
        <v>23.7729701996</v>
      </c>
      <c r="G1596">
        <v>172.58000183109999</v>
      </c>
      <c r="H1596" t="s">
        <v>3423</v>
      </c>
      <c r="I1596">
        <v>7.8211806999999994E-3</v>
      </c>
      <c r="J1596">
        <v>3.2229758000000002E-3</v>
      </c>
      <c r="K1596">
        <v>5.4121228000000004E-3</v>
      </c>
      <c r="L1596">
        <v>1.28070509E-2</v>
      </c>
      <c r="M1596">
        <v>-1.5165216299999999E-2</v>
      </c>
      <c r="N1596">
        <v>8.4373776000000004E-3</v>
      </c>
      <c r="O1596" t="s">
        <v>3424</v>
      </c>
    </row>
    <row r="1597" spans="1:15" x14ac:dyDescent="0.3">
      <c r="A1597" s="70">
        <v>44216</v>
      </c>
      <c r="B1597">
        <v>361.4730834961</v>
      </c>
      <c r="C1597">
        <v>134.2836303711</v>
      </c>
      <c r="D1597">
        <v>128.9644165039</v>
      </c>
      <c r="E1597">
        <v>13.3306875229</v>
      </c>
      <c r="F1597">
        <v>23.629352569600002</v>
      </c>
      <c r="G1597">
        <v>175.38999938960001</v>
      </c>
      <c r="H1597" t="s">
        <v>3425</v>
      </c>
      <c r="I1597">
        <v>1.37439461E-2</v>
      </c>
      <c r="J1597">
        <v>9.8418810000000002E-4</v>
      </c>
      <c r="K1597">
        <v>3.2328196099999998E-2</v>
      </c>
      <c r="L1597">
        <v>2.5805573200000001E-2</v>
      </c>
      <c r="M1597">
        <v>-6.0595372000000003E-3</v>
      </c>
      <c r="N1597">
        <v>1.6151154599999999E-2</v>
      </c>
      <c r="O1597" t="s">
        <v>3426</v>
      </c>
    </row>
    <row r="1598" spans="1:15" x14ac:dyDescent="0.3">
      <c r="A1598" s="70">
        <v>44217</v>
      </c>
      <c r="B1598">
        <v>361.80261230470001</v>
      </c>
      <c r="C1598">
        <v>133.34114074710001</v>
      </c>
      <c r="D1598">
        <v>133.69203186039999</v>
      </c>
      <c r="E1598">
        <v>13.831121444700001</v>
      </c>
      <c r="F1598">
        <v>23.4519405365</v>
      </c>
      <c r="G1598">
        <v>175.2799987793</v>
      </c>
      <c r="H1598" t="s">
        <v>3427</v>
      </c>
      <c r="I1598">
        <v>9.1121219999999996E-4</v>
      </c>
      <c r="J1598">
        <v>-7.0433952000000001E-3</v>
      </c>
      <c r="K1598">
        <v>3.6002359900000003E-2</v>
      </c>
      <c r="L1598">
        <v>3.6852520200000002E-2</v>
      </c>
      <c r="M1598">
        <v>-7.5364485999999996E-3</v>
      </c>
      <c r="N1598">
        <v>-6.2737399999999999E-4</v>
      </c>
      <c r="O1598" t="s">
        <v>3428</v>
      </c>
    </row>
    <row r="1599" spans="1:15" x14ac:dyDescent="0.3">
      <c r="A1599" s="70">
        <v>44218</v>
      </c>
      <c r="B1599">
        <v>360.52206420900001</v>
      </c>
      <c r="C1599">
        <v>133.77279663089999</v>
      </c>
      <c r="D1599">
        <v>135.84092712399999</v>
      </c>
      <c r="E1599">
        <v>13.6765270233</v>
      </c>
      <c r="F1599">
        <v>23.502630233800001</v>
      </c>
      <c r="G1599">
        <v>173.89999389650001</v>
      </c>
      <c r="H1599" t="s">
        <v>3429</v>
      </c>
      <c r="I1599">
        <v>-3.5456339000000002E-3</v>
      </c>
      <c r="J1599">
        <v>3.232001E-3</v>
      </c>
      <c r="K1599">
        <v>1.5945662499999999E-2</v>
      </c>
      <c r="L1599">
        <v>-1.12402228E-2</v>
      </c>
      <c r="M1599">
        <v>2.1590962000000002E-3</v>
      </c>
      <c r="N1599">
        <v>-7.9043020999999998E-3</v>
      </c>
      <c r="O1599" t="s">
        <v>3430</v>
      </c>
    </row>
    <row r="1600" spans="1:15" x14ac:dyDescent="0.3">
      <c r="A1600" s="70">
        <v>44221</v>
      </c>
      <c r="B1600">
        <v>361.94375610349999</v>
      </c>
      <c r="C1600">
        <v>135.34938049319999</v>
      </c>
      <c r="D1600">
        <v>139.60153198239999</v>
      </c>
      <c r="E1600">
        <v>13.6174316406</v>
      </c>
      <c r="F1600">
        <v>23.747629165599999</v>
      </c>
      <c r="G1600">
        <v>174.05000305179999</v>
      </c>
      <c r="H1600" t="s">
        <v>3431</v>
      </c>
      <c r="I1600">
        <v>3.9356705999999998E-3</v>
      </c>
      <c r="J1600">
        <v>1.1716625600000001E-2</v>
      </c>
      <c r="K1600">
        <v>2.7307616699999999E-2</v>
      </c>
      <c r="L1600">
        <v>-4.3302970999999999E-3</v>
      </c>
      <c r="M1600">
        <v>1.0370361200000001E-2</v>
      </c>
      <c r="N1600">
        <v>8.6224550000000004E-4</v>
      </c>
      <c r="O1600" t="s">
        <v>3432</v>
      </c>
    </row>
    <row r="1601" spans="1:15" x14ac:dyDescent="0.3">
      <c r="A1601" s="70">
        <v>44222</v>
      </c>
      <c r="B1601">
        <v>361.37887573239999</v>
      </c>
      <c r="C1601">
        <v>135.0939025879</v>
      </c>
      <c r="D1601">
        <v>139.8359527588</v>
      </c>
      <c r="E1601">
        <v>13.400006294300001</v>
      </c>
      <c r="F1601">
        <v>23.8658981323</v>
      </c>
      <c r="G1601">
        <v>173.61999511720001</v>
      </c>
      <c r="H1601" t="s">
        <v>3433</v>
      </c>
      <c r="I1601">
        <v>-1.5619046E-3</v>
      </c>
      <c r="J1601">
        <v>-1.8893276000000001E-3</v>
      </c>
      <c r="K1601">
        <v>1.6778051999999999E-3</v>
      </c>
      <c r="L1601">
        <v>-1.60955336E-2</v>
      </c>
      <c r="M1601">
        <v>4.9678826999999997E-3</v>
      </c>
      <c r="N1601">
        <v>-2.4736570000000002E-3</v>
      </c>
      <c r="O1601" t="s">
        <v>3434</v>
      </c>
    </row>
    <row r="1602" spans="1:15" x14ac:dyDescent="0.3">
      <c r="A1602" s="70">
        <v>44223</v>
      </c>
      <c r="B1602">
        <v>352.54663085940001</v>
      </c>
      <c r="C1602">
        <v>135.43737792970001</v>
      </c>
      <c r="D1602">
        <v>138.76152038570001</v>
      </c>
      <c r="E1602">
        <v>12.883862495400001</v>
      </c>
      <c r="F1602">
        <v>23.4857368469</v>
      </c>
      <c r="G1602">
        <v>172.52000427249999</v>
      </c>
      <c r="H1602" t="s">
        <v>3435</v>
      </c>
      <c r="I1602">
        <v>-2.47440256E-2</v>
      </c>
      <c r="J1602">
        <v>2.5392665999999999E-3</v>
      </c>
      <c r="K1602">
        <v>-7.7131906000000002E-3</v>
      </c>
      <c r="L1602">
        <v>-3.92796178E-2</v>
      </c>
      <c r="M1602">
        <v>-1.6057289400000001E-2</v>
      </c>
      <c r="N1602">
        <v>-6.3557783E-3</v>
      </c>
      <c r="O1602" t="s">
        <v>3436</v>
      </c>
    </row>
    <row r="1603" spans="1:15" x14ac:dyDescent="0.3">
      <c r="A1603" s="70">
        <v>44224</v>
      </c>
      <c r="B1603">
        <v>355.5785522461</v>
      </c>
      <c r="C1603">
        <v>134.6887664795</v>
      </c>
      <c r="D1603">
        <v>133.90690612789999</v>
      </c>
      <c r="E1603">
        <v>13.0167627335</v>
      </c>
      <c r="F1603">
        <v>23.764522552500001</v>
      </c>
      <c r="G1603">
        <v>172.67999267580001</v>
      </c>
      <c r="H1603" t="s">
        <v>3437</v>
      </c>
      <c r="I1603">
        <v>8.5632878999999992E-3</v>
      </c>
      <c r="J1603">
        <v>-5.5426946000000001E-3</v>
      </c>
      <c r="K1603">
        <v>-3.5611950900000001E-2</v>
      </c>
      <c r="L1603">
        <v>1.0262409E-2</v>
      </c>
      <c r="M1603">
        <v>1.18005253E-2</v>
      </c>
      <c r="N1603">
        <v>9.269317E-4</v>
      </c>
      <c r="O1603" t="s">
        <v>3438</v>
      </c>
    </row>
    <row r="1604" spans="1:15" x14ac:dyDescent="0.3">
      <c r="A1604" s="70">
        <v>44225</v>
      </c>
      <c r="B1604">
        <v>348.46005249019998</v>
      </c>
      <c r="C1604">
        <v>133.87838745120001</v>
      </c>
      <c r="D1604">
        <v>128.89602661129999</v>
      </c>
      <c r="E1604">
        <v>12.9556760788</v>
      </c>
      <c r="F1604">
        <v>23.375907897899999</v>
      </c>
      <c r="G1604">
        <v>172.61000061039999</v>
      </c>
      <c r="H1604" t="s">
        <v>3439</v>
      </c>
      <c r="I1604">
        <v>-2.02225909E-2</v>
      </c>
      <c r="J1604">
        <v>-6.0348518000000002E-3</v>
      </c>
      <c r="K1604">
        <v>-3.8138744000000002E-2</v>
      </c>
      <c r="L1604">
        <v>-4.7039684999999999E-3</v>
      </c>
      <c r="M1604">
        <v>-1.6487904500000001E-2</v>
      </c>
      <c r="N1604">
        <v>-4.0541029999999998E-4</v>
      </c>
      <c r="O1604" t="s">
        <v>3440</v>
      </c>
    </row>
    <row r="1605" spans="1:15" x14ac:dyDescent="0.3">
      <c r="A1605" s="70">
        <v>44228</v>
      </c>
      <c r="B1605">
        <v>354.26043701169999</v>
      </c>
      <c r="C1605">
        <v>134.0336303711</v>
      </c>
      <c r="D1605">
        <v>131.0254058838</v>
      </c>
      <c r="E1605">
        <v>13.202276229900001</v>
      </c>
      <c r="F1605">
        <v>23.612457275400001</v>
      </c>
      <c r="G1605">
        <v>174.22999572750001</v>
      </c>
      <c r="H1605" t="s">
        <v>3441</v>
      </c>
      <c r="I1605">
        <v>1.65087438E-2</v>
      </c>
      <c r="J1605">
        <v>1.1589097999999999E-3</v>
      </c>
      <c r="K1605">
        <v>1.6385158300000001E-2</v>
      </c>
      <c r="L1605">
        <v>1.8855257E-2</v>
      </c>
      <c r="M1605">
        <v>1.00685084E-2</v>
      </c>
      <c r="N1605">
        <v>9.3415229999999991E-3</v>
      </c>
      <c r="O1605" t="s">
        <v>3442</v>
      </c>
    </row>
    <row r="1606" spans="1:15" x14ac:dyDescent="0.3">
      <c r="A1606" s="70">
        <v>44229</v>
      </c>
      <c r="B1606">
        <v>359.2696838379</v>
      </c>
      <c r="C1606">
        <v>133.16943359379999</v>
      </c>
      <c r="D1606">
        <v>131.85571289059999</v>
      </c>
      <c r="E1606">
        <v>13.5211858749</v>
      </c>
      <c r="F1606">
        <v>23.519527435299999</v>
      </c>
      <c r="G1606">
        <v>172.11000061039999</v>
      </c>
      <c r="H1606" t="s">
        <v>3443</v>
      </c>
      <c r="I1606">
        <v>1.4040974499999999E-2</v>
      </c>
      <c r="J1606">
        <v>-6.4684870999999998E-3</v>
      </c>
      <c r="K1606">
        <v>6.3169981000000004E-3</v>
      </c>
      <c r="L1606">
        <v>2.3868522999999999E-2</v>
      </c>
      <c r="M1606">
        <v>-3.9433925999999998E-3</v>
      </c>
      <c r="N1606">
        <v>-1.22424301E-2</v>
      </c>
      <c r="O1606" t="s">
        <v>3444</v>
      </c>
    </row>
    <row r="1607" spans="1:15" x14ac:dyDescent="0.3">
      <c r="A1607" s="70">
        <v>44230</v>
      </c>
      <c r="B1607">
        <v>359.55215454099999</v>
      </c>
      <c r="C1607">
        <v>131.98782348629999</v>
      </c>
      <c r="D1607">
        <v>130.8300628662</v>
      </c>
      <c r="E1607">
        <v>13.4950056076</v>
      </c>
      <c r="F1607">
        <v>23.477289199800001</v>
      </c>
      <c r="G1607">
        <v>171.85000610349999</v>
      </c>
      <c r="H1607" t="s">
        <v>3445</v>
      </c>
      <c r="I1607">
        <v>7.8592690000000003E-4</v>
      </c>
      <c r="J1607">
        <v>-8.9125821999999997E-3</v>
      </c>
      <c r="K1607">
        <v>-7.8089895000000003E-3</v>
      </c>
      <c r="L1607">
        <v>-1.9381174E-3</v>
      </c>
      <c r="M1607">
        <v>-1.797494E-3</v>
      </c>
      <c r="N1607">
        <v>-1.511772E-3</v>
      </c>
      <c r="O1607" t="s">
        <v>3446</v>
      </c>
    </row>
    <row r="1608" spans="1:15" x14ac:dyDescent="0.3">
      <c r="A1608" s="70">
        <v>44231</v>
      </c>
      <c r="B1608">
        <v>363.63879394529999</v>
      </c>
      <c r="C1608">
        <v>131.63513183590001</v>
      </c>
      <c r="D1608">
        <v>134.19995117190001</v>
      </c>
      <c r="E1608">
        <v>13.628405571</v>
      </c>
      <c r="F1608">
        <v>23.5702171326</v>
      </c>
      <c r="G1608">
        <v>168.14999389650001</v>
      </c>
      <c r="H1608" t="s">
        <v>3447</v>
      </c>
      <c r="I1608">
        <v>1.13018088E-2</v>
      </c>
      <c r="J1608">
        <v>-2.6757295000000001E-3</v>
      </c>
      <c r="K1608">
        <v>2.54316097E-2</v>
      </c>
      <c r="L1608">
        <v>9.8365975000000005E-3</v>
      </c>
      <c r="M1608">
        <v>3.9503923000000002E-3</v>
      </c>
      <c r="N1608">
        <v>-2.17656369E-2</v>
      </c>
      <c r="O1608" t="s">
        <v>3448</v>
      </c>
    </row>
    <row r="1609" spans="1:15" x14ac:dyDescent="0.3">
      <c r="A1609" s="70">
        <v>44232</v>
      </c>
      <c r="B1609">
        <v>365.07000732419999</v>
      </c>
      <c r="C1609">
        <v>130.532913208</v>
      </c>
      <c r="D1609">
        <v>133.7841796875</v>
      </c>
      <c r="E1609">
        <v>13.555346489</v>
      </c>
      <c r="F1609">
        <v>23.544872283899998</v>
      </c>
      <c r="G1609">
        <v>169.8099975586</v>
      </c>
      <c r="H1609" t="s">
        <v>3449</v>
      </c>
      <c r="I1609">
        <v>3.9280853999999997E-3</v>
      </c>
      <c r="J1609">
        <v>-8.4085389999999996E-3</v>
      </c>
      <c r="K1609">
        <v>-3.1029585E-3</v>
      </c>
      <c r="L1609">
        <v>-5.3752150999999996E-3</v>
      </c>
      <c r="M1609">
        <v>-1.0758698E-3</v>
      </c>
      <c r="N1609">
        <v>9.8237486999999991E-3</v>
      </c>
      <c r="O1609" t="s">
        <v>3450</v>
      </c>
    </row>
    <row r="1610" spans="1:15" x14ac:dyDescent="0.3">
      <c r="A1610" s="70">
        <v>44235</v>
      </c>
      <c r="B1610">
        <v>367.7064819336</v>
      </c>
      <c r="C1610">
        <v>131.10604858400001</v>
      </c>
      <c r="D1610">
        <v>133.93092346189999</v>
      </c>
      <c r="E1610">
        <v>14.400872230499999</v>
      </c>
      <c r="F1610">
        <v>23.544872283899998</v>
      </c>
      <c r="G1610">
        <v>171.52000427249999</v>
      </c>
      <c r="H1610" t="s">
        <v>3451</v>
      </c>
      <c r="I1610">
        <v>7.1958804000000001E-3</v>
      </c>
      <c r="J1610">
        <v>4.3811233999999999E-3</v>
      </c>
      <c r="K1610">
        <v>1.0962683E-3</v>
      </c>
      <c r="L1610">
        <v>6.0507732000000002E-2</v>
      </c>
      <c r="M1610">
        <v>0</v>
      </c>
      <c r="N1610">
        <v>1.0019752200000001E-2</v>
      </c>
      <c r="O1610" t="s">
        <v>3452</v>
      </c>
    </row>
    <row r="1611" spans="1:15" x14ac:dyDescent="0.3">
      <c r="A1611" s="70">
        <v>44236</v>
      </c>
      <c r="B1611">
        <v>367.4616394043</v>
      </c>
      <c r="C1611">
        <v>131.20306396480001</v>
      </c>
      <c r="D1611">
        <v>133.05046081539999</v>
      </c>
      <c r="E1611">
        <v>14.2258329391</v>
      </c>
      <c r="F1611">
        <v>23.612457275400001</v>
      </c>
      <c r="G1611">
        <v>172.08000183109999</v>
      </c>
      <c r="H1611" t="s">
        <v>3453</v>
      </c>
      <c r="I1611">
        <v>-6.6608580000000002E-4</v>
      </c>
      <c r="J1611">
        <v>7.3970269999999998E-4</v>
      </c>
      <c r="K1611">
        <v>-6.5957096000000002E-3</v>
      </c>
      <c r="L1611">
        <v>-1.2229243399999999E-2</v>
      </c>
      <c r="M1611">
        <v>2.8663641000000002E-3</v>
      </c>
      <c r="N1611">
        <v>3.2595927999999998E-3</v>
      </c>
      <c r="O1611" t="s">
        <v>3454</v>
      </c>
    </row>
    <row r="1612" spans="1:15" x14ac:dyDescent="0.3">
      <c r="A1612" s="70">
        <v>44237</v>
      </c>
      <c r="B1612">
        <v>367.30151367190001</v>
      </c>
      <c r="C1612">
        <v>132.0760345459</v>
      </c>
      <c r="D1612">
        <v>132.44401550289999</v>
      </c>
      <c r="E1612">
        <v>14.725519180299999</v>
      </c>
      <c r="F1612">
        <v>23.705383300800001</v>
      </c>
      <c r="G1612">
        <v>172.71000671389999</v>
      </c>
      <c r="H1612" t="s">
        <v>3455</v>
      </c>
      <c r="I1612">
        <v>-4.358567E-4</v>
      </c>
      <c r="J1612">
        <v>6.6315463999999996E-3</v>
      </c>
      <c r="K1612">
        <v>-4.5684293000000003E-3</v>
      </c>
      <c r="L1612">
        <v>3.4522454399999999E-2</v>
      </c>
      <c r="M1612">
        <v>3.9277423999999998E-3</v>
      </c>
      <c r="N1612">
        <v>3.6544305999999999E-3</v>
      </c>
      <c r="O1612" t="s">
        <v>3456</v>
      </c>
    </row>
    <row r="1613" spans="1:15" x14ac:dyDescent="0.3">
      <c r="A1613" s="70">
        <v>44238</v>
      </c>
      <c r="B1613">
        <v>367.8948059082</v>
      </c>
      <c r="C1613">
        <v>131.3529510498</v>
      </c>
      <c r="D1613">
        <v>132.18965148929999</v>
      </c>
      <c r="E1613">
        <v>15.2107448578</v>
      </c>
      <c r="F1613">
        <v>23.604009628299998</v>
      </c>
      <c r="G1613">
        <v>171.21000671389999</v>
      </c>
      <c r="H1613" t="s">
        <v>3457</v>
      </c>
      <c r="I1613">
        <v>1.6139698999999999E-3</v>
      </c>
      <c r="J1613">
        <v>-5.4897931000000002E-3</v>
      </c>
      <c r="K1613">
        <v>-1.9223865000000001E-3</v>
      </c>
      <c r="L1613">
        <v>3.2420089300000003E-2</v>
      </c>
      <c r="M1613">
        <v>-4.2855686999999998E-3</v>
      </c>
      <c r="N1613">
        <v>-8.7230138000000002E-3</v>
      </c>
      <c r="O1613" t="s">
        <v>3458</v>
      </c>
    </row>
    <row r="1614" spans="1:15" x14ac:dyDescent="0.3">
      <c r="A1614" s="70">
        <v>44239</v>
      </c>
      <c r="B1614">
        <v>369.71203613279999</v>
      </c>
      <c r="C1614">
        <v>129.72160339359999</v>
      </c>
      <c r="D1614">
        <v>132.42443847659999</v>
      </c>
      <c r="E1614">
        <v>14.922002792400001</v>
      </c>
      <c r="F1614">
        <v>23.663146972700002</v>
      </c>
      <c r="G1614">
        <v>170.6900024414</v>
      </c>
      <c r="H1614" t="s">
        <v>3459</v>
      </c>
      <c r="I1614">
        <v>4.9273781000000001E-3</v>
      </c>
      <c r="J1614">
        <v>-1.24973412E-2</v>
      </c>
      <c r="K1614">
        <v>1.7745619999999999E-3</v>
      </c>
      <c r="L1614">
        <v>-1.9165255499999999E-2</v>
      </c>
      <c r="M1614">
        <v>2.5022606999999999E-3</v>
      </c>
      <c r="N1614">
        <v>-3.0418524E-3</v>
      </c>
      <c r="O1614" t="s">
        <v>3460</v>
      </c>
    </row>
    <row r="1615" spans="1:15" x14ac:dyDescent="0.3">
      <c r="A1615" s="70">
        <v>44243</v>
      </c>
      <c r="B1615">
        <v>369.39196777339998</v>
      </c>
      <c r="C1615">
        <v>127.74635314939999</v>
      </c>
      <c r="D1615">
        <v>130.29188537600001</v>
      </c>
      <c r="E1615">
        <v>15.2900342941</v>
      </c>
      <c r="F1615">
        <v>23.663146972700002</v>
      </c>
      <c r="G1615">
        <v>168.24000549319999</v>
      </c>
      <c r="H1615" t="s">
        <v>3461</v>
      </c>
      <c r="I1615">
        <v>-8.6609839999999996E-4</v>
      </c>
      <c r="J1615">
        <v>-1.5343959900000001E-2</v>
      </c>
      <c r="K1615">
        <v>-1.6235001400000001E-2</v>
      </c>
      <c r="L1615">
        <v>2.43644417E-2</v>
      </c>
      <c r="M1615">
        <v>0</v>
      </c>
      <c r="N1615">
        <v>-1.4457496E-2</v>
      </c>
      <c r="O1615" t="s">
        <v>3462</v>
      </c>
    </row>
    <row r="1616" spans="1:15" x14ac:dyDescent="0.3">
      <c r="A1616" s="70">
        <v>44244</v>
      </c>
      <c r="B1616">
        <v>369.47665405269998</v>
      </c>
      <c r="C1616">
        <v>128.55769348140001</v>
      </c>
      <c r="D1616">
        <v>127.992980957</v>
      </c>
      <c r="E1616">
        <v>14.866896629299999</v>
      </c>
      <c r="F1616">
        <v>23.7138328552</v>
      </c>
      <c r="G1616">
        <v>166.33000183109999</v>
      </c>
      <c r="H1616" t="s">
        <v>3463</v>
      </c>
      <c r="I1616">
        <v>2.292323E-4</v>
      </c>
      <c r="J1616">
        <v>6.3310982000000003E-3</v>
      </c>
      <c r="K1616">
        <v>-1.7801779600000001E-2</v>
      </c>
      <c r="L1616">
        <v>-2.8064224299999999E-2</v>
      </c>
      <c r="M1616">
        <v>2.1396848E-3</v>
      </c>
      <c r="N1616">
        <v>-1.14177862E-2</v>
      </c>
      <c r="O1616" t="s">
        <v>3464</v>
      </c>
    </row>
    <row r="1617" spans="1:15" x14ac:dyDescent="0.3">
      <c r="A1617" s="70">
        <v>44245</v>
      </c>
      <c r="B1617">
        <v>367.90423583979998</v>
      </c>
      <c r="C1617">
        <v>128.03736877439999</v>
      </c>
      <c r="D1617">
        <v>126.88762664790001</v>
      </c>
      <c r="E1617">
        <v>14.790096283</v>
      </c>
      <c r="F1617">
        <v>23.460390090899999</v>
      </c>
      <c r="G1617">
        <v>166.32000732419999</v>
      </c>
      <c r="H1617" t="s">
        <v>3465</v>
      </c>
      <c r="I1617">
        <v>-4.2648801999999996E-3</v>
      </c>
      <c r="J1617">
        <v>-4.0556152000000003E-3</v>
      </c>
      <c r="K1617">
        <v>-8.6735609000000002E-3</v>
      </c>
      <c r="L1617">
        <v>-5.1792519E-3</v>
      </c>
      <c r="M1617">
        <v>-1.0745071599999999E-2</v>
      </c>
      <c r="N1617">
        <v>-6.0090200000000003E-5</v>
      </c>
      <c r="O1617" t="s">
        <v>3466</v>
      </c>
    </row>
    <row r="1618" spans="1:15" x14ac:dyDescent="0.3">
      <c r="A1618" s="70">
        <v>44246</v>
      </c>
      <c r="B1618">
        <v>367.25451660160002</v>
      </c>
      <c r="C1618">
        <v>126.3355255127</v>
      </c>
      <c r="D1618">
        <v>127.04410552980001</v>
      </c>
      <c r="E1618">
        <v>14.8873443604</v>
      </c>
      <c r="F1618">
        <v>23.384355544999998</v>
      </c>
      <c r="G1618">
        <v>167.00999450680001</v>
      </c>
      <c r="H1618" t="s">
        <v>3467</v>
      </c>
      <c r="I1618">
        <v>-1.7675621999999999E-3</v>
      </c>
      <c r="J1618">
        <v>-1.33808963E-2</v>
      </c>
      <c r="K1618">
        <v>1.2324485999999999E-3</v>
      </c>
      <c r="L1618">
        <v>6.5536934999999999E-3</v>
      </c>
      <c r="M1618">
        <v>-3.2462387000000001E-3</v>
      </c>
      <c r="N1618">
        <v>4.1399703999999999E-3</v>
      </c>
      <c r="O1618" t="s">
        <v>3468</v>
      </c>
    </row>
    <row r="1619" spans="1:15" x14ac:dyDescent="0.3">
      <c r="A1619" s="70">
        <v>44249</v>
      </c>
      <c r="B1619">
        <v>364.4296875</v>
      </c>
      <c r="C1619">
        <v>125.374382019</v>
      </c>
      <c r="D1619">
        <v>123.2583312988</v>
      </c>
      <c r="E1619">
        <v>14.3180913925</v>
      </c>
      <c r="F1619">
        <v>23.215394973799999</v>
      </c>
      <c r="G1619">
        <v>169.50999450680001</v>
      </c>
      <c r="H1619" t="s">
        <v>3469</v>
      </c>
      <c r="I1619">
        <v>-7.7214817999999999E-3</v>
      </c>
      <c r="J1619">
        <v>-7.6369513999999996E-3</v>
      </c>
      <c r="K1619">
        <v>-3.02519064E-2</v>
      </c>
      <c r="L1619">
        <v>-3.8987610200000002E-2</v>
      </c>
      <c r="M1619">
        <v>-7.2515972999999999E-3</v>
      </c>
      <c r="N1619">
        <v>1.48582318E-2</v>
      </c>
      <c r="O1619" t="s">
        <v>3470</v>
      </c>
    </row>
    <row r="1620" spans="1:15" x14ac:dyDescent="0.3">
      <c r="A1620" s="70">
        <v>44250</v>
      </c>
      <c r="B1620">
        <v>364.87228393549998</v>
      </c>
      <c r="C1620">
        <v>125.01280975340001</v>
      </c>
      <c r="D1620">
        <v>123.1213607788</v>
      </c>
      <c r="E1620">
        <v>14.104901313799999</v>
      </c>
      <c r="F1620">
        <v>23.215394973799999</v>
      </c>
      <c r="G1620">
        <v>169.11999511720001</v>
      </c>
      <c r="H1620" t="s">
        <v>3471</v>
      </c>
      <c r="I1620">
        <v>1.2137536999999999E-3</v>
      </c>
      <c r="J1620">
        <v>-2.8881071E-3</v>
      </c>
      <c r="K1620">
        <v>-1.1118655E-3</v>
      </c>
      <c r="L1620">
        <v>-1.5001522099999999E-2</v>
      </c>
      <c r="M1620">
        <v>0</v>
      </c>
      <c r="N1620">
        <v>-2.3033964999999998E-3</v>
      </c>
      <c r="O1620" t="s">
        <v>3472</v>
      </c>
    </row>
    <row r="1621" spans="1:15" x14ac:dyDescent="0.3">
      <c r="A1621" s="70">
        <v>44251</v>
      </c>
      <c r="B1621">
        <v>368.8928527832</v>
      </c>
      <c r="C1621">
        <v>124.1927719116</v>
      </c>
      <c r="D1621">
        <v>122.6224746704</v>
      </c>
      <c r="E1621">
        <v>14.4609642029</v>
      </c>
      <c r="F1621">
        <v>23.2238407135</v>
      </c>
      <c r="G1621">
        <v>169</v>
      </c>
      <c r="H1621" t="s">
        <v>3473</v>
      </c>
      <c r="I1621">
        <v>1.09588447E-2</v>
      </c>
      <c r="J1621">
        <v>-6.5812394000000001E-3</v>
      </c>
      <c r="K1621">
        <v>-4.0602182000000001E-3</v>
      </c>
      <c r="L1621">
        <v>2.4930547300000001E-2</v>
      </c>
      <c r="M1621">
        <v>3.637329E-4</v>
      </c>
      <c r="N1621">
        <v>-7.0977829999999999E-4</v>
      </c>
      <c r="O1621" t="s">
        <v>3474</v>
      </c>
    </row>
    <row r="1622" spans="1:15" x14ac:dyDescent="0.3">
      <c r="A1622" s="70">
        <v>44252</v>
      </c>
      <c r="B1622">
        <v>360.00408935550001</v>
      </c>
      <c r="C1622">
        <v>122.16459655760001</v>
      </c>
      <c r="D1622">
        <v>118.3573379517</v>
      </c>
      <c r="E1622">
        <v>13.2725906372</v>
      </c>
      <c r="F1622">
        <v>22.801437377900001</v>
      </c>
      <c r="G1622">
        <v>165.82000732419999</v>
      </c>
      <c r="H1622" t="s">
        <v>3475</v>
      </c>
      <c r="I1622">
        <v>-2.4390839300000001E-2</v>
      </c>
      <c r="J1622">
        <v>-1.64656831E-2</v>
      </c>
      <c r="K1622">
        <v>-3.5401987599999997E-2</v>
      </c>
      <c r="L1622">
        <v>-8.5751840800000007E-2</v>
      </c>
      <c r="M1622">
        <v>-1.8355791100000001E-2</v>
      </c>
      <c r="N1622">
        <v>-1.8995808100000001E-2</v>
      </c>
      <c r="O1622" t="s">
        <v>3476</v>
      </c>
    </row>
    <row r="1623" spans="1:15" x14ac:dyDescent="0.3">
      <c r="A1623" s="70">
        <v>44253</v>
      </c>
      <c r="B1623">
        <v>358.1491394043</v>
      </c>
      <c r="C1623">
        <v>126.2031707764</v>
      </c>
      <c r="D1623">
        <v>118.6214523315</v>
      </c>
      <c r="E1623">
        <v>13.6785211563</v>
      </c>
      <c r="F1623">
        <v>22.1255912781</v>
      </c>
      <c r="G1623">
        <v>161.8099975586</v>
      </c>
      <c r="H1623" t="s">
        <v>3477</v>
      </c>
      <c r="I1623">
        <v>-5.1659004999999999E-3</v>
      </c>
      <c r="J1623">
        <v>3.2523787200000001E-2</v>
      </c>
      <c r="K1623">
        <v>2.2290137E-3</v>
      </c>
      <c r="L1623">
        <v>3.0125749300000001E-2</v>
      </c>
      <c r="M1623">
        <v>-3.0088661900000001E-2</v>
      </c>
      <c r="N1623">
        <v>-2.44801145E-2</v>
      </c>
      <c r="O1623" t="s">
        <v>3478</v>
      </c>
    </row>
    <row r="1624" spans="1:15" x14ac:dyDescent="0.3">
      <c r="A1624" s="70">
        <v>44256</v>
      </c>
      <c r="B1624">
        <v>366.83081054690001</v>
      </c>
      <c r="C1624">
        <v>124.53638458250001</v>
      </c>
      <c r="D1624">
        <v>125.00936889650001</v>
      </c>
      <c r="E1624">
        <v>13.805438995399999</v>
      </c>
      <c r="F1624">
        <v>22.716958999599999</v>
      </c>
      <c r="G1624">
        <v>161.5299987793</v>
      </c>
      <c r="H1624" t="s">
        <v>3479</v>
      </c>
      <c r="I1624">
        <v>2.3951244900000002E-2</v>
      </c>
      <c r="J1624">
        <v>-1.3295156000000001E-2</v>
      </c>
      <c r="K1624">
        <v>5.2451335799999999E-2</v>
      </c>
      <c r="L1624">
        <v>9.2358409000000002E-3</v>
      </c>
      <c r="M1624">
        <v>2.6376823099999998E-2</v>
      </c>
      <c r="N1624">
        <v>-1.731916E-3</v>
      </c>
      <c r="O1624" t="s">
        <v>3480</v>
      </c>
    </row>
    <row r="1625" spans="1:15" x14ac:dyDescent="0.3">
      <c r="A1625" s="70">
        <v>44257</v>
      </c>
      <c r="B1625">
        <v>363.96829223629999</v>
      </c>
      <c r="C1625">
        <v>124.5452423096</v>
      </c>
      <c r="D1625">
        <v>122.3974685669</v>
      </c>
      <c r="E1625">
        <v>13.3710823059</v>
      </c>
      <c r="F1625">
        <v>22.928161621099999</v>
      </c>
      <c r="G1625">
        <v>162.4100036621</v>
      </c>
      <c r="H1625" t="s">
        <v>3481</v>
      </c>
      <c r="I1625">
        <v>-7.8339805000000005E-3</v>
      </c>
      <c r="J1625">
        <v>7.1123099999999997E-5</v>
      </c>
      <c r="K1625">
        <v>-2.1114997399999998E-2</v>
      </c>
      <c r="L1625">
        <v>-3.19683064E-2</v>
      </c>
      <c r="M1625">
        <v>9.2541820999999993E-3</v>
      </c>
      <c r="N1625">
        <v>5.4331483999999998E-3</v>
      </c>
      <c r="O1625" t="s">
        <v>3482</v>
      </c>
    </row>
    <row r="1626" spans="1:15" x14ac:dyDescent="0.3">
      <c r="A1626" s="70">
        <v>44258</v>
      </c>
      <c r="B1626">
        <v>359.1473083496</v>
      </c>
      <c r="C1626">
        <v>123.1943817139</v>
      </c>
      <c r="D1626">
        <v>119.4040679932</v>
      </c>
      <c r="E1626">
        <v>12.7711601257</v>
      </c>
      <c r="F1626">
        <v>23.215394973799999</v>
      </c>
      <c r="G1626">
        <v>160.61999511720001</v>
      </c>
      <c r="H1626" t="s">
        <v>3483</v>
      </c>
      <c r="I1626">
        <v>-1.3334120600000001E-2</v>
      </c>
      <c r="J1626">
        <v>-1.0905594899999999E-2</v>
      </c>
      <c r="K1626">
        <v>-2.47604175E-2</v>
      </c>
      <c r="L1626">
        <v>-4.5904824499999997E-2</v>
      </c>
      <c r="M1626">
        <v>1.24497149E-2</v>
      </c>
      <c r="N1626">
        <v>-1.10827284E-2</v>
      </c>
      <c r="O1626" t="s">
        <v>3484</v>
      </c>
    </row>
    <row r="1627" spans="1:15" x14ac:dyDescent="0.3">
      <c r="A1627" s="70">
        <v>44259</v>
      </c>
      <c r="B1627">
        <v>354.70291137700002</v>
      </c>
      <c r="C1627">
        <v>122.3998794556</v>
      </c>
      <c r="D1627">
        <v>117.5160446167</v>
      </c>
      <c r="E1627">
        <v>12.3377981186</v>
      </c>
      <c r="F1627">
        <v>23.578664779699999</v>
      </c>
      <c r="G1627">
        <v>159.03999328610001</v>
      </c>
      <c r="H1627" t="s">
        <v>3485</v>
      </c>
      <c r="I1627">
        <v>-1.24520642E-2</v>
      </c>
      <c r="J1627">
        <v>-6.4700618999999999E-3</v>
      </c>
      <c r="K1627">
        <v>-1.59383965E-2</v>
      </c>
      <c r="L1627">
        <v>-3.4521945599999999E-2</v>
      </c>
      <c r="M1627">
        <v>1.55266333E-2</v>
      </c>
      <c r="N1627">
        <v>-9.8855956999999994E-3</v>
      </c>
      <c r="O1627" t="s">
        <v>3486</v>
      </c>
    </row>
    <row r="1628" spans="1:15" x14ac:dyDescent="0.3">
      <c r="A1628" s="70">
        <v>44260</v>
      </c>
      <c r="B1628">
        <v>361.22821044919999</v>
      </c>
      <c r="C1628">
        <v>122.63823699949999</v>
      </c>
      <c r="D1628">
        <v>118.7779846191</v>
      </c>
      <c r="E1628">
        <v>12.4288082123</v>
      </c>
      <c r="F1628">
        <v>23.8658981323</v>
      </c>
      <c r="G1628">
        <v>159.13999938960001</v>
      </c>
      <c r="H1628" t="s">
        <v>3487</v>
      </c>
      <c r="I1628">
        <v>1.8229350799999999E-2</v>
      </c>
      <c r="J1628">
        <v>1.9454737999999999E-3</v>
      </c>
      <c r="K1628">
        <v>1.06812009E-2</v>
      </c>
      <c r="L1628">
        <v>7.3494529000000001E-3</v>
      </c>
      <c r="M1628">
        <v>1.2108315200000001E-2</v>
      </c>
      <c r="N1628">
        <v>6.2861340000000001E-4</v>
      </c>
      <c r="O1628" t="s">
        <v>3488</v>
      </c>
    </row>
    <row r="1629" spans="1:15" x14ac:dyDescent="0.3">
      <c r="A1629" s="70">
        <v>44263</v>
      </c>
      <c r="B1629">
        <v>359.42971801760001</v>
      </c>
      <c r="C1629">
        <v>121.6847610474</v>
      </c>
      <c r="D1629">
        <v>113.8280944824</v>
      </c>
      <c r="E1629">
        <v>11.562836646999999</v>
      </c>
      <c r="F1629">
        <v>23.916587829600001</v>
      </c>
      <c r="G1629">
        <v>157.49000549319999</v>
      </c>
      <c r="H1629" t="s">
        <v>3489</v>
      </c>
      <c r="I1629">
        <v>-4.9912617000000001E-3</v>
      </c>
      <c r="J1629">
        <v>-7.8050843E-3</v>
      </c>
      <c r="K1629">
        <v>-4.25667079E-2</v>
      </c>
      <c r="L1629">
        <v>-7.2220803099999994E-2</v>
      </c>
      <c r="M1629">
        <v>2.1216859999999998E-3</v>
      </c>
      <c r="N1629">
        <v>-1.0422315E-2</v>
      </c>
      <c r="O1629" t="s">
        <v>3490</v>
      </c>
    </row>
    <row r="1630" spans="1:15" x14ac:dyDescent="0.3">
      <c r="A1630" s="70">
        <v>44264</v>
      </c>
      <c r="B1630">
        <v>364.5615234375</v>
      </c>
      <c r="C1630">
        <v>123.3710403442</v>
      </c>
      <c r="D1630">
        <v>118.45515441889999</v>
      </c>
      <c r="E1630">
        <v>12.4917182922</v>
      </c>
      <c r="F1630">
        <v>23.3892993927</v>
      </c>
      <c r="G1630">
        <v>160.8399963379</v>
      </c>
      <c r="H1630" t="s">
        <v>3491</v>
      </c>
      <c r="I1630">
        <v>1.4176667E-2</v>
      </c>
      <c r="J1630">
        <v>1.3762628000000001E-2</v>
      </c>
      <c r="K1630">
        <v>3.98450781E-2</v>
      </c>
      <c r="L1630">
        <v>7.7269670299999996E-2</v>
      </c>
      <c r="M1630">
        <v>-2.2293642799999999E-2</v>
      </c>
      <c r="N1630">
        <v>2.10480602E-2</v>
      </c>
      <c r="O1630" t="s">
        <v>3492</v>
      </c>
    </row>
    <row r="1631" spans="1:15" x14ac:dyDescent="0.3">
      <c r="A1631" s="70">
        <v>44265</v>
      </c>
      <c r="B1631">
        <v>366.83081054690001</v>
      </c>
      <c r="C1631">
        <v>123.61822509770001</v>
      </c>
      <c r="D1631">
        <v>117.36930847169999</v>
      </c>
      <c r="E1631">
        <v>12.439834594700001</v>
      </c>
      <c r="F1631">
        <v>23.543626785299999</v>
      </c>
      <c r="G1631">
        <v>161.6600036621</v>
      </c>
      <c r="H1631" t="s">
        <v>3493</v>
      </c>
      <c r="I1631">
        <v>6.2054092999999999E-3</v>
      </c>
      <c r="J1631">
        <v>2.0015836000000001E-3</v>
      </c>
      <c r="K1631">
        <v>-9.2089990000000007E-3</v>
      </c>
      <c r="L1631">
        <v>-4.1620970999999996E-3</v>
      </c>
      <c r="M1631">
        <v>6.5765321E-3</v>
      </c>
      <c r="N1631">
        <v>5.0853277000000004E-3</v>
      </c>
      <c r="O1631" t="s">
        <v>3494</v>
      </c>
    </row>
    <row r="1632" spans="1:15" x14ac:dyDescent="0.3">
      <c r="A1632" s="70">
        <v>44266</v>
      </c>
      <c r="B1632">
        <v>370.55001831049998</v>
      </c>
      <c r="C1632">
        <v>122.7265625</v>
      </c>
      <c r="D1632">
        <v>119.30624389650001</v>
      </c>
      <c r="E1632">
        <v>12.9638872147</v>
      </c>
      <c r="F1632">
        <v>23.329284668</v>
      </c>
      <c r="G1632">
        <v>161.52000427249999</v>
      </c>
      <c r="H1632" t="s">
        <v>3495</v>
      </c>
      <c r="I1632">
        <v>1.0087702699999999E-2</v>
      </c>
      <c r="J1632">
        <v>-7.2391748000000004E-3</v>
      </c>
      <c r="K1632">
        <v>1.63682193E-2</v>
      </c>
      <c r="L1632">
        <v>4.1263794399999998E-2</v>
      </c>
      <c r="M1632">
        <v>-9.1457349000000007E-3</v>
      </c>
      <c r="N1632">
        <v>-8.6638649999999998E-4</v>
      </c>
      <c r="O1632" t="s">
        <v>3496</v>
      </c>
    </row>
    <row r="1633" spans="1:15" x14ac:dyDescent="0.3">
      <c r="A1633" s="70">
        <v>44267</v>
      </c>
      <c r="B1633">
        <v>371.04916381840002</v>
      </c>
      <c r="C1633">
        <v>120.1220397949</v>
      </c>
      <c r="D1633">
        <v>118.3964538574</v>
      </c>
      <c r="E1633">
        <v>12.8267002106</v>
      </c>
      <c r="F1633">
        <v>23.757972717299999</v>
      </c>
      <c r="G1633">
        <v>161.49000549319999</v>
      </c>
      <c r="H1633" t="s">
        <v>3497</v>
      </c>
      <c r="I1633">
        <v>1.346133E-3</v>
      </c>
      <c r="J1633">
        <v>-2.1450587300000001E-2</v>
      </c>
      <c r="K1633">
        <v>-7.6548939999999998E-3</v>
      </c>
      <c r="L1633">
        <v>-1.0638633099999999E-2</v>
      </c>
      <c r="M1633">
        <v>1.8208743400000001E-2</v>
      </c>
      <c r="N1633">
        <v>-1.8574520000000001E-4</v>
      </c>
      <c r="O1633" t="s">
        <v>3498</v>
      </c>
    </row>
    <row r="1634" spans="1:15" x14ac:dyDescent="0.3">
      <c r="A1634" s="70">
        <v>44270</v>
      </c>
      <c r="B1634">
        <v>373.26193237299998</v>
      </c>
      <c r="C1634">
        <v>120.8283996582</v>
      </c>
      <c r="D1634">
        <v>121.2920761108</v>
      </c>
      <c r="E1634">
        <v>13.1611871719</v>
      </c>
      <c r="F1634">
        <v>24.220954894999998</v>
      </c>
      <c r="G1634">
        <v>162.19999694820001</v>
      </c>
      <c r="H1634" t="s">
        <v>3499</v>
      </c>
      <c r="I1634">
        <v>5.9458339000000001E-3</v>
      </c>
      <c r="J1634">
        <v>5.8631300999999999E-3</v>
      </c>
      <c r="K1634">
        <v>2.4162717600000001E-2</v>
      </c>
      <c r="L1634">
        <v>2.57431802E-2</v>
      </c>
      <c r="M1634">
        <v>1.9299995699999999E-2</v>
      </c>
      <c r="N1634">
        <v>4.3868676000000002E-3</v>
      </c>
      <c r="O1634" t="s">
        <v>3500</v>
      </c>
    </row>
    <row r="1635" spans="1:15" x14ac:dyDescent="0.3">
      <c r="A1635" s="70">
        <v>44271</v>
      </c>
      <c r="B1635">
        <v>372.79110717769998</v>
      </c>
      <c r="C1635">
        <v>120.3428192139</v>
      </c>
      <c r="D1635">
        <v>122.83767700200001</v>
      </c>
      <c r="E1635">
        <v>13.260960578900001</v>
      </c>
      <c r="F1635">
        <v>24.263828277599998</v>
      </c>
      <c r="G1635">
        <v>162.35000610349999</v>
      </c>
      <c r="H1635" t="s">
        <v>3501</v>
      </c>
      <c r="I1635">
        <v>-1.2621764E-3</v>
      </c>
      <c r="J1635">
        <v>-4.0268578000000003E-3</v>
      </c>
      <c r="K1635">
        <v>1.26622955E-2</v>
      </c>
      <c r="L1635">
        <v>7.5522914999999998E-3</v>
      </c>
      <c r="M1635">
        <v>1.7685298999999999E-3</v>
      </c>
      <c r="N1635">
        <v>9.2441330000000001E-4</v>
      </c>
      <c r="O1635" t="s">
        <v>3502</v>
      </c>
    </row>
    <row r="1636" spans="1:15" x14ac:dyDescent="0.3">
      <c r="A1636" s="70">
        <v>44272</v>
      </c>
      <c r="B1636">
        <v>374.0623474121</v>
      </c>
      <c r="C1636">
        <v>119.44226837159999</v>
      </c>
      <c r="D1636">
        <v>122.0453109741</v>
      </c>
      <c r="E1636">
        <v>13.310844421400001</v>
      </c>
      <c r="F1636">
        <v>24.0237617493</v>
      </c>
      <c r="G1636">
        <v>163.50999450680001</v>
      </c>
      <c r="H1636" t="s">
        <v>3503</v>
      </c>
      <c r="I1636">
        <v>3.4042593999999999E-3</v>
      </c>
      <c r="J1636">
        <v>-7.5113517999999997E-3</v>
      </c>
      <c r="K1636">
        <v>-6.4714074000000003E-3</v>
      </c>
      <c r="L1636">
        <v>3.7546490000000001E-3</v>
      </c>
      <c r="M1636">
        <v>-9.9432797E-3</v>
      </c>
      <c r="N1636">
        <v>7.1195807999999998E-3</v>
      </c>
      <c r="O1636" t="s">
        <v>3504</v>
      </c>
    </row>
    <row r="1637" spans="1:15" x14ac:dyDescent="0.3">
      <c r="A1637" s="70">
        <v>44273</v>
      </c>
      <c r="B1637">
        <v>368.61987304690001</v>
      </c>
      <c r="C1637">
        <v>118.2327575684</v>
      </c>
      <c r="D1637">
        <v>117.907333374</v>
      </c>
      <c r="E1637">
        <v>12.6935062408</v>
      </c>
      <c r="F1637">
        <v>25.455581665</v>
      </c>
      <c r="G1637">
        <v>162.5599975586</v>
      </c>
      <c r="H1637" t="s">
        <v>3505</v>
      </c>
      <c r="I1637">
        <v>-1.4656529099999999E-2</v>
      </c>
      <c r="J1637">
        <v>-1.01779414E-2</v>
      </c>
      <c r="K1637">
        <v>-3.4493371600000003E-2</v>
      </c>
      <c r="L1637">
        <v>-4.74885299E-2</v>
      </c>
      <c r="M1637">
        <v>5.7891624400000001E-2</v>
      </c>
      <c r="N1637">
        <v>-5.8269675999999999E-3</v>
      </c>
      <c r="O1637" t="s">
        <v>3506</v>
      </c>
    </row>
    <row r="1638" spans="1:15" x14ac:dyDescent="0.3">
      <c r="A1638" s="70">
        <v>44274</v>
      </c>
      <c r="B1638">
        <v>367.9377746582</v>
      </c>
      <c r="C1638">
        <v>118.9655761719</v>
      </c>
      <c r="D1638">
        <v>117.3790969849</v>
      </c>
      <c r="E1638">
        <v>12.8164739609</v>
      </c>
      <c r="F1638">
        <v>25.369846343999999</v>
      </c>
      <c r="G1638">
        <v>163.24000549319999</v>
      </c>
      <c r="H1638" t="s">
        <v>3507</v>
      </c>
      <c r="I1638">
        <v>-1.8521255E-3</v>
      </c>
      <c r="J1638">
        <v>6.1789719999999996E-3</v>
      </c>
      <c r="K1638">
        <v>-4.4901634999999999E-3</v>
      </c>
      <c r="L1638">
        <v>9.6408285000000003E-3</v>
      </c>
      <c r="M1638">
        <v>-3.3737208E-3</v>
      </c>
      <c r="N1638">
        <v>4.1743947999999999E-3</v>
      </c>
      <c r="O1638" t="s">
        <v>3508</v>
      </c>
    </row>
    <row r="1639" spans="1:15" x14ac:dyDescent="0.3">
      <c r="A1639" s="70">
        <v>44277</v>
      </c>
      <c r="B1639">
        <v>370.8757019043</v>
      </c>
      <c r="C1639">
        <v>120.29866027830001</v>
      </c>
      <c r="D1639">
        <v>120.7051086426</v>
      </c>
      <c r="E1639">
        <v>13.1561975479</v>
      </c>
      <c r="F1639">
        <v>24.924007415799998</v>
      </c>
      <c r="G1639">
        <v>163</v>
      </c>
      <c r="H1639" t="s">
        <v>3509</v>
      </c>
      <c r="I1639">
        <v>7.9531379000000006E-3</v>
      </c>
      <c r="J1639">
        <v>1.1143310999999999E-2</v>
      </c>
      <c r="K1639">
        <v>2.7941610299999999E-2</v>
      </c>
      <c r="L1639">
        <v>2.6161572399999999E-2</v>
      </c>
      <c r="M1639">
        <v>-1.7729824799999998E-2</v>
      </c>
      <c r="N1639">
        <v>-1.4713434000000001E-3</v>
      </c>
      <c r="O1639" t="s">
        <v>3510</v>
      </c>
    </row>
    <row r="1640" spans="1:15" x14ac:dyDescent="0.3">
      <c r="A1640" s="70">
        <v>44278</v>
      </c>
      <c r="B1640">
        <v>367.95666503910002</v>
      </c>
      <c r="C1640">
        <v>121.3845367432</v>
      </c>
      <c r="D1640">
        <v>119.8735961914</v>
      </c>
      <c r="E1640">
        <v>13.040960311899999</v>
      </c>
      <c r="F1640">
        <v>24.495321273799998</v>
      </c>
      <c r="G1640">
        <v>161.8099975586</v>
      </c>
      <c r="H1640" t="s">
        <v>3511</v>
      </c>
      <c r="I1640">
        <v>-7.9017979999999998E-3</v>
      </c>
      <c r="J1640">
        <v>8.9860097000000003E-3</v>
      </c>
      <c r="K1640">
        <v>-6.9126298000000003E-3</v>
      </c>
      <c r="L1640">
        <v>-8.7977466999999993E-3</v>
      </c>
      <c r="M1640">
        <v>-1.7349361300000001E-2</v>
      </c>
      <c r="N1640">
        <v>-7.3274085000000003E-3</v>
      </c>
      <c r="O1640" t="s">
        <v>3512</v>
      </c>
    </row>
    <row r="1641" spans="1:15" x14ac:dyDescent="0.3">
      <c r="A1641" s="70">
        <v>44279</v>
      </c>
      <c r="B1641">
        <v>366.08612060550001</v>
      </c>
      <c r="C1641">
        <v>122.0378570557</v>
      </c>
      <c r="D1641">
        <v>117.4769210815</v>
      </c>
      <c r="E1641">
        <v>12.6141872406</v>
      </c>
      <c r="F1641">
        <v>24.366710662799999</v>
      </c>
      <c r="G1641">
        <v>162.36999511720001</v>
      </c>
      <c r="H1641" t="s">
        <v>3513</v>
      </c>
      <c r="I1641">
        <v>-5.0965652999999996E-3</v>
      </c>
      <c r="J1641">
        <v>5.3678043E-3</v>
      </c>
      <c r="K1641">
        <v>-2.0195924600000002E-2</v>
      </c>
      <c r="L1641">
        <v>-3.3273045299999998E-2</v>
      </c>
      <c r="M1641">
        <v>-5.2642471999999997E-3</v>
      </c>
      <c r="N1641">
        <v>3.4548591999999999E-3</v>
      </c>
      <c r="O1641" t="s">
        <v>3514</v>
      </c>
    </row>
    <row r="1642" spans="1:15" x14ac:dyDescent="0.3">
      <c r="A1642" s="70">
        <v>44280</v>
      </c>
      <c r="B1642">
        <v>368.14559936519998</v>
      </c>
      <c r="C1642">
        <v>121.0755767822</v>
      </c>
      <c r="D1642">
        <v>117.9660415649</v>
      </c>
      <c r="E1642">
        <v>12.5066814423</v>
      </c>
      <c r="F1642">
        <v>24.6324977875</v>
      </c>
      <c r="G1642">
        <v>161.7799987793</v>
      </c>
      <c r="H1642" t="s">
        <v>3515</v>
      </c>
      <c r="I1642">
        <v>5.6099024000000001E-3</v>
      </c>
      <c r="J1642">
        <v>-7.9163481999999993E-3</v>
      </c>
      <c r="K1642">
        <v>4.1549016999999997E-3</v>
      </c>
      <c r="L1642">
        <v>-8.5591351000000003E-3</v>
      </c>
      <c r="M1642">
        <v>1.0848735700000001E-2</v>
      </c>
      <c r="N1642">
        <v>-3.6402715000000002E-3</v>
      </c>
      <c r="O1642" t="s">
        <v>3516</v>
      </c>
    </row>
    <row r="1643" spans="1:15" x14ac:dyDescent="0.3">
      <c r="A1643" s="70">
        <v>44281</v>
      </c>
      <c r="B1643">
        <v>374.0782775879</v>
      </c>
      <c r="C1643">
        <v>120.65180969239999</v>
      </c>
      <c r="D1643">
        <v>118.57256317140001</v>
      </c>
      <c r="E1643">
        <v>12.809988021900001</v>
      </c>
      <c r="F1643">
        <v>25.0954837799</v>
      </c>
      <c r="G1643">
        <v>162.24000549319999</v>
      </c>
      <c r="H1643" t="s">
        <v>3517</v>
      </c>
      <c r="I1643">
        <v>1.5986563499999999E-2</v>
      </c>
      <c r="J1643">
        <v>-3.5061606000000001E-3</v>
      </c>
      <c r="K1643">
        <v>5.1283209000000003E-3</v>
      </c>
      <c r="L1643">
        <v>2.3962164000000001E-2</v>
      </c>
      <c r="M1643">
        <v>1.86212815E-2</v>
      </c>
      <c r="N1643">
        <v>2.8393742E-3</v>
      </c>
      <c r="O1643" t="s">
        <v>3518</v>
      </c>
    </row>
    <row r="1644" spans="1:15" x14ac:dyDescent="0.3">
      <c r="A1644" s="70">
        <v>44284</v>
      </c>
      <c r="B1644">
        <v>373.88928222660002</v>
      </c>
      <c r="C1644">
        <v>119.6276931763</v>
      </c>
      <c r="D1644">
        <v>118.74862670900001</v>
      </c>
      <c r="E1644">
        <v>12.9187412262</v>
      </c>
      <c r="F1644">
        <v>24.9154338837</v>
      </c>
      <c r="G1644">
        <v>160.3099975586</v>
      </c>
      <c r="H1644" t="s">
        <v>3519</v>
      </c>
      <c r="I1644">
        <v>-5.0535710000000004E-4</v>
      </c>
      <c r="J1644">
        <v>-8.5244285000000003E-3</v>
      </c>
      <c r="K1644">
        <v>1.4837577000000001E-3</v>
      </c>
      <c r="L1644">
        <v>8.4538844000000002E-3</v>
      </c>
      <c r="M1644">
        <v>-7.2004547E-3</v>
      </c>
      <c r="N1644">
        <v>-1.19673288E-2</v>
      </c>
      <c r="O1644" t="s">
        <v>3520</v>
      </c>
    </row>
    <row r="1645" spans="1:15" x14ac:dyDescent="0.3">
      <c r="A1645" s="70">
        <v>44285</v>
      </c>
      <c r="B1645">
        <v>372.89733886720001</v>
      </c>
      <c r="C1645">
        <v>120.254524231</v>
      </c>
      <c r="D1645">
        <v>117.2910690308</v>
      </c>
      <c r="E1645">
        <v>12.8424158096</v>
      </c>
      <c r="F1645">
        <v>24.924007415799998</v>
      </c>
      <c r="G1645">
        <v>157.57000732419999</v>
      </c>
      <c r="H1645" t="s">
        <v>3521</v>
      </c>
      <c r="I1645">
        <v>-2.6565658999999999E-3</v>
      </c>
      <c r="J1645">
        <v>5.2261688000000001E-3</v>
      </c>
      <c r="K1645">
        <v>-1.23502634E-2</v>
      </c>
      <c r="L1645">
        <v>-5.9256376000000003E-3</v>
      </c>
      <c r="M1645">
        <v>3.4404610000000001E-4</v>
      </c>
      <c r="N1645">
        <v>-1.7239575E-2</v>
      </c>
      <c r="O1645" t="s">
        <v>3522</v>
      </c>
    </row>
    <row r="1646" spans="1:15" x14ac:dyDescent="0.3">
      <c r="A1646" s="70">
        <v>44286</v>
      </c>
      <c r="B1646">
        <v>374.40881347660002</v>
      </c>
      <c r="C1646">
        <v>119.5835571289</v>
      </c>
      <c r="D1646">
        <v>119.4920959473</v>
      </c>
      <c r="E1646">
        <v>13.317830085800001</v>
      </c>
      <c r="F1646">
        <v>24.7268066406</v>
      </c>
      <c r="G1646">
        <v>159.96000671389999</v>
      </c>
      <c r="H1646" t="s">
        <v>3523</v>
      </c>
      <c r="I1646">
        <v>4.0451337999999996E-3</v>
      </c>
      <c r="J1646">
        <v>-5.5951819999999998E-3</v>
      </c>
      <c r="K1646">
        <v>1.8591611599999999E-2</v>
      </c>
      <c r="L1646">
        <v>3.6350317600000001E-2</v>
      </c>
      <c r="M1646">
        <v>-7.9435479999999999E-3</v>
      </c>
      <c r="N1646">
        <v>1.50539755E-2</v>
      </c>
      <c r="O1646" t="s">
        <v>3524</v>
      </c>
    </row>
    <row r="1647" spans="1:15" x14ac:dyDescent="0.3">
      <c r="A1647" s="70">
        <v>44287</v>
      </c>
      <c r="B1647">
        <v>378.45211791989999</v>
      </c>
      <c r="C1647">
        <v>121.56829071040001</v>
      </c>
      <c r="D1647">
        <v>120.32359313960001</v>
      </c>
      <c r="E1647">
        <v>13.780272483799999</v>
      </c>
      <c r="F1647">
        <v>24.666793823199999</v>
      </c>
      <c r="G1647">
        <v>161.97999572750001</v>
      </c>
      <c r="H1647" t="s">
        <v>3525</v>
      </c>
      <c r="I1647">
        <v>1.07412754E-2</v>
      </c>
      <c r="J1647">
        <v>1.6460818499999998E-2</v>
      </c>
      <c r="K1647">
        <v>6.9344964999999998E-3</v>
      </c>
      <c r="L1647">
        <v>3.4134293900000001E-2</v>
      </c>
      <c r="M1647">
        <v>-2.4299846999999999E-3</v>
      </c>
      <c r="N1647">
        <v>1.25490185E-2</v>
      </c>
      <c r="O1647" t="s">
        <v>3526</v>
      </c>
    </row>
    <row r="1648" spans="1:15" x14ac:dyDescent="0.3">
      <c r="A1648" s="70">
        <v>44291</v>
      </c>
      <c r="B1648">
        <v>383.88412475590002</v>
      </c>
      <c r="C1648">
        <v>121.0378112793</v>
      </c>
      <c r="D1648">
        <v>123.16049957280001</v>
      </c>
      <c r="E1648">
        <v>13.9556236267</v>
      </c>
      <c r="F1648">
        <v>24.701091766400001</v>
      </c>
      <c r="G1648">
        <v>161.91999816890001</v>
      </c>
      <c r="H1648" t="s">
        <v>3527</v>
      </c>
      <c r="I1648">
        <v>1.4251188600000001E-2</v>
      </c>
      <c r="J1648">
        <v>-4.3731815999999996E-3</v>
      </c>
      <c r="K1648">
        <v>2.3303656400000001E-2</v>
      </c>
      <c r="L1648">
        <v>1.26445151E-2</v>
      </c>
      <c r="M1648">
        <v>1.3894841999999999E-3</v>
      </c>
      <c r="N1648">
        <v>-3.7046969999999997E-4</v>
      </c>
      <c r="O1648" t="s">
        <v>3528</v>
      </c>
    </row>
    <row r="1649" spans="1:15" x14ac:dyDescent="0.3">
      <c r="A1649" s="70">
        <v>44292</v>
      </c>
      <c r="B1649">
        <v>383.65740966800001</v>
      </c>
      <c r="C1649">
        <v>121.8599700928</v>
      </c>
      <c r="D1649">
        <v>123.46375274659999</v>
      </c>
      <c r="E1649">
        <v>13.829908371</v>
      </c>
      <c r="F1649">
        <v>24.6153526306</v>
      </c>
      <c r="G1649">
        <v>163.2200012207</v>
      </c>
      <c r="H1649" t="s">
        <v>3529</v>
      </c>
      <c r="I1649">
        <v>-5.9075659999999999E-4</v>
      </c>
      <c r="J1649">
        <v>6.7696127000000002E-3</v>
      </c>
      <c r="K1649">
        <v>2.4592336000000001E-3</v>
      </c>
      <c r="L1649">
        <v>-9.0490341000000005E-3</v>
      </c>
      <c r="M1649">
        <v>-3.4771047999999998E-3</v>
      </c>
      <c r="N1649">
        <v>7.9966167000000005E-3</v>
      </c>
      <c r="O1649" t="s">
        <v>3530</v>
      </c>
    </row>
    <row r="1650" spans="1:15" x14ac:dyDescent="0.3">
      <c r="A1650" s="70">
        <v>44293</v>
      </c>
      <c r="B1650">
        <v>384.1014099121</v>
      </c>
      <c r="C1650">
        <v>121.0113372803</v>
      </c>
      <c r="D1650">
        <v>125.11698150629999</v>
      </c>
      <c r="E1650">
        <v>14.111266136199999</v>
      </c>
      <c r="F1650">
        <v>24.8639907837</v>
      </c>
      <c r="G1650">
        <v>162.75999450680001</v>
      </c>
      <c r="H1650" t="s">
        <v>3531</v>
      </c>
      <c r="I1650">
        <v>1.156614E-3</v>
      </c>
      <c r="J1650">
        <v>-6.9883617E-3</v>
      </c>
      <c r="K1650">
        <v>1.33015388E-2</v>
      </c>
      <c r="L1650">
        <v>2.0139974800000002E-2</v>
      </c>
      <c r="M1650">
        <v>1.0050264600000001E-2</v>
      </c>
      <c r="N1650">
        <v>-2.8223021000000001E-3</v>
      </c>
      <c r="O1650" t="s">
        <v>3532</v>
      </c>
    </row>
    <row r="1651" spans="1:15" x14ac:dyDescent="0.3">
      <c r="A1651" s="70">
        <v>44294</v>
      </c>
      <c r="B1651">
        <v>385.9246520996</v>
      </c>
      <c r="C1651">
        <v>122.0102920532</v>
      </c>
      <c r="D1651">
        <v>127.5234375</v>
      </c>
      <c r="E1651">
        <v>14.2843704224</v>
      </c>
      <c r="F1651">
        <v>24.623924255399999</v>
      </c>
      <c r="G1651">
        <v>164.50999450680001</v>
      </c>
      <c r="H1651" t="s">
        <v>3533</v>
      </c>
      <c r="I1651">
        <v>4.7355425999999999E-3</v>
      </c>
      <c r="J1651">
        <v>8.2211644999999993E-3</v>
      </c>
      <c r="K1651">
        <v>1.9051019499999999E-2</v>
      </c>
      <c r="L1651">
        <v>1.2192467E-2</v>
      </c>
      <c r="M1651">
        <v>-9.7021025000000004E-3</v>
      </c>
      <c r="N1651">
        <v>1.0694635900000001E-2</v>
      </c>
      <c r="O1651" t="s">
        <v>3534</v>
      </c>
    </row>
    <row r="1652" spans="1:15" x14ac:dyDescent="0.3">
      <c r="A1652" s="70">
        <v>44295</v>
      </c>
      <c r="B1652">
        <v>388.73040771479998</v>
      </c>
      <c r="C1652">
        <v>121.56829071040001</v>
      </c>
      <c r="D1652">
        <v>130.10600280759999</v>
      </c>
      <c r="E1652">
        <v>14.3671827316</v>
      </c>
      <c r="F1652">
        <v>24.555334091199999</v>
      </c>
      <c r="G1652">
        <v>163.27000427249999</v>
      </c>
      <c r="H1652" t="s">
        <v>3535</v>
      </c>
      <c r="I1652">
        <v>7.2439154999999998E-3</v>
      </c>
      <c r="J1652">
        <v>-3.6292338999999998E-3</v>
      </c>
      <c r="K1652">
        <v>2.0049353200000002E-2</v>
      </c>
      <c r="L1652">
        <v>5.7806667000000001E-3</v>
      </c>
      <c r="M1652">
        <v>-2.7893957999999999E-3</v>
      </c>
      <c r="N1652">
        <v>-7.5660268999999999E-3</v>
      </c>
      <c r="O1652" t="s">
        <v>3536</v>
      </c>
    </row>
    <row r="1653" spans="1:15" x14ac:dyDescent="0.3">
      <c r="A1653" s="70">
        <v>44298</v>
      </c>
      <c r="B1653">
        <v>388.87210083010001</v>
      </c>
      <c r="C1653">
        <v>121.5152435303</v>
      </c>
      <c r="D1653">
        <v>128.38432312009999</v>
      </c>
      <c r="E1653">
        <v>15.1743402481</v>
      </c>
      <c r="F1653">
        <v>24.6324977875</v>
      </c>
      <c r="G1653">
        <v>162.2799987793</v>
      </c>
      <c r="H1653" t="s">
        <v>3537</v>
      </c>
      <c r="I1653">
        <v>3.6443590000000001E-4</v>
      </c>
      <c r="J1653">
        <v>-4.3645229999999998E-4</v>
      </c>
      <c r="K1653">
        <v>-1.33212347E-2</v>
      </c>
      <c r="L1653">
        <v>5.4659231000000003E-2</v>
      </c>
      <c r="M1653">
        <v>3.1375142000000002E-3</v>
      </c>
      <c r="N1653">
        <v>-6.0820674999999998E-3</v>
      </c>
      <c r="O1653" t="s">
        <v>3538</v>
      </c>
    </row>
    <row r="1654" spans="1:15" x14ac:dyDescent="0.3">
      <c r="A1654" s="70">
        <v>44299</v>
      </c>
      <c r="B1654">
        <v>390.02462768549998</v>
      </c>
      <c r="C1654">
        <v>122.4258117676</v>
      </c>
      <c r="D1654">
        <v>131.5048675537</v>
      </c>
      <c r="E1654">
        <v>15.643766403200001</v>
      </c>
      <c r="F1654">
        <v>24.6153526306</v>
      </c>
      <c r="G1654">
        <v>163.42999267580001</v>
      </c>
      <c r="H1654" t="s">
        <v>3539</v>
      </c>
      <c r="I1654">
        <v>2.9593851000000002E-3</v>
      </c>
      <c r="J1654">
        <v>7.4655121999999997E-3</v>
      </c>
      <c r="K1654">
        <v>2.4015576800000001E-2</v>
      </c>
      <c r="L1654">
        <v>3.0466665E-2</v>
      </c>
      <c r="M1654">
        <v>-6.962804E-4</v>
      </c>
      <c r="N1654">
        <v>7.0614885000000001E-3</v>
      </c>
      <c r="O1654" t="s">
        <v>3540</v>
      </c>
    </row>
    <row r="1655" spans="1:15" x14ac:dyDescent="0.3">
      <c r="A1655" s="70">
        <v>44300</v>
      </c>
      <c r="B1655">
        <v>388.6926574707</v>
      </c>
      <c r="C1655">
        <v>122.03681182859999</v>
      </c>
      <c r="D1655">
        <v>129.15711975100001</v>
      </c>
      <c r="E1655">
        <v>15.242184639</v>
      </c>
      <c r="F1655">
        <v>24.641075134299999</v>
      </c>
      <c r="G1655">
        <v>162.7200012207</v>
      </c>
      <c r="H1655" t="s">
        <v>3541</v>
      </c>
      <c r="I1655">
        <v>-3.4209372999999999E-3</v>
      </c>
      <c r="J1655">
        <v>-3.1824928000000001E-3</v>
      </c>
      <c r="K1655">
        <v>-1.8014220800000001E-2</v>
      </c>
      <c r="L1655">
        <v>-2.6005635700000002E-2</v>
      </c>
      <c r="M1655">
        <v>1.0444325E-3</v>
      </c>
      <c r="N1655">
        <v>-4.3537795000000001E-3</v>
      </c>
      <c r="O1655" t="s">
        <v>3542</v>
      </c>
    </row>
    <row r="1656" spans="1:15" x14ac:dyDescent="0.3">
      <c r="A1656" s="70">
        <v>44301</v>
      </c>
      <c r="B1656">
        <v>392.86810302729998</v>
      </c>
      <c r="C1656">
        <v>124.07907867430001</v>
      </c>
      <c r="D1656">
        <v>131.57336425779999</v>
      </c>
      <c r="E1656">
        <v>16.100473403900001</v>
      </c>
      <c r="F1656">
        <v>24.8554210663</v>
      </c>
      <c r="G1656">
        <v>165.35000610349999</v>
      </c>
      <c r="H1656" t="s">
        <v>3543</v>
      </c>
      <c r="I1656">
        <v>1.06849921E-2</v>
      </c>
      <c r="J1656">
        <v>1.65963581E-2</v>
      </c>
      <c r="K1656">
        <v>1.8534953400000002E-2</v>
      </c>
      <c r="L1656">
        <v>5.4781786499999999E-2</v>
      </c>
      <c r="M1656">
        <v>8.6611089000000006E-3</v>
      </c>
      <c r="N1656">
        <v>1.6033536500000001E-2</v>
      </c>
      <c r="O1656" t="s">
        <v>3544</v>
      </c>
    </row>
    <row r="1657" spans="1:15" x14ac:dyDescent="0.3">
      <c r="A1657" s="70">
        <v>44302</v>
      </c>
      <c r="B1657">
        <v>394.1812133789</v>
      </c>
      <c r="C1657">
        <v>123.1154174805</v>
      </c>
      <c r="D1657">
        <v>131.24075317379999</v>
      </c>
      <c r="E1657">
        <v>15.8762350082</v>
      </c>
      <c r="F1657">
        <v>24.9840259552</v>
      </c>
      <c r="G1657">
        <v>166.35000610349999</v>
      </c>
      <c r="H1657" t="s">
        <v>3545</v>
      </c>
      <c r="I1657">
        <v>3.3367962E-3</v>
      </c>
      <c r="J1657">
        <v>-7.7968246999999997E-3</v>
      </c>
      <c r="K1657">
        <v>-2.5311522000000001E-3</v>
      </c>
      <c r="L1657">
        <v>-1.4025338E-2</v>
      </c>
      <c r="M1657">
        <v>5.1607785000000002E-3</v>
      </c>
      <c r="N1657">
        <v>6.0295627999999999E-3</v>
      </c>
      <c r="O1657" t="s">
        <v>3546</v>
      </c>
    </row>
    <row r="1658" spans="1:15" x14ac:dyDescent="0.3">
      <c r="A1658" s="70">
        <v>44305</v>
      </c>
      <c r="B1658">
        <v>392.24462890619998</v>
      </c>
      <c r="C1658">
        <v>122.7617340088</v>
      </c>
      <c r="D1658">
        <v>131.905960083</v>
      </c>
      <c r="E1658">
        <v>15.326739311200001</v>
      </c>
      <c r="F1658">
        <v>24.761106491100001</v>
      </c>
      <c r="G1658">
        <v>165.88999938960001</v>
      </c>
      <c r="H1658" t="s">
        <v>3547</v>
      </c>
      <c r="I1658">
        <v>-4.9250374999999999E-3</v>
      </c>
      <c r="J1658">
        <v>-2.8769139999999999E-3</v>
      </c>
      <c r="K1658">
        <v>5.0557980999999998E-3</v>
      </c>
      <c r="L1658">
        <v>-3.5224367100000001E-2</v>
      </c>
      <c r="M1658">
        <v>-8.9625234000000002E-3</v>
      </c>
      <c r="N1658">
        <v>-2.7691247000000002E-3</v>
      </c>
      <c r="O1658" t="s">
        <v>3548</v>
      </c>
    </row>
    <row r="1659" spans="1:15" x14ac:dyDescent="0.3">
      <c r="A1659" s="70">
        <v>44306</v>
      </c>
      <c r="B1659">
        <v>389.37274169919999</v>
      </c>
      <c r="C1659">
        <v>123.3275756836</v>
      </c>
      <c r="D1659">
        <v>130.21360778810001</v>
      </c>
      <c r="E1659">
        <v>15.1366739273</v>
      </c>
      <c r="F1659">
        <v>24.8639907837</v>
      </c>
      <c r="G1659">
        <v>166.47999572750001</v>
      </c>
      <c r="H1659" t="s">
        <v>3549</v>
      </c>
      <c r="I1659">
        <v>-7.3486087999999998E-3</v>
      </c>
      <c r="J1659">
        <v>4.5986773999999999E-3</v>
      </c>
      <c r="K1659">
        <v>-1.29130063E-2</v>
      </c>
      <c r="L1659">
        <v>-1.2478434300000001E-2</v>
      </c>
      <c r="M1659">
        <v>4.1464680000000004E-3</v>
      </c>
      <c r="N1659">
        <v>3.5502419999999999E-3</v>
      </c>
      <c r="O1659" t="s">
        <v>3550</v>
      </c>
    </row>
    <row r="1660" spans="1:15" x14ac:dyDescent="0.3">
      <c r="A1660" s="70">
        <v>44307</v>
      </c>
      <c r="B1660">
        <v>393.05709838870001</v>
      </c>
      <c r="C1660">
        <v>123.57513427729999</v>
      </c>
      <c r="D1660">
        <v>130.59509277340001</v>
      </c>
      <c r="E1660">
        <v>15.325492858900001</v>
      </c>
      <c r="F1660">
        <v>25.258388519299999</v>
      </c>
      <c r="G1660">
        <v>168.13000488279999</v>
      </c>
      <c r="H1660" t="s">
        <v>3551</v>
      </c>
      <c r="I1660">
        <v>9.4178001000000001E-3</v>
      </c>
      <c r="J1660">
        <v>2.0053136000000001E-3</v>
      </c>
      <c r="K1660">
        <v>2.9254028E-3</v>
      </c>
      <c r="L1660">
        <v>1.23971056E-2</v>
      </c>
      <c r="M1660">
        <v>1.57377156E-2</v>
      </c>
      <c r="N1660">
        <v>9.8623623000000001E-3</v>
      </c>
      <c r="O1660" t="s">
        <v>3552</v>
      </c>
    </row>
    <row r="1661" spans="1:15" x14ac:dyDescent="0.3">
      <c r="A1661" s="70">
        <v>44308</v>
      </c>
      <c r="B1661">
        <v>389.46725463870001</v>
      </c>
      <c r="C1661">
        <v>124.1143875122</v>
      </c>
      <c r="D1661">
        <v>129.06909179690001</v>
      </c>
      <c r="E1661">
        <v>14.816405296299999</v>
      </c>
      <c r="F1661">
        <v>24.8211231232</v>
      </c>
      <c r="G1661">
        <v>167.03999328610001</v>
      </c>
      <c r="H1661" t="s">
        <v>3553</v>
      </c>
      <c r="I1661">
        <v>-9.1750983000000001E-3</v>
      </c>
      <c r="J1661">
        <v>4.3542744999999997E-3</v>
      </c>
      <c r="K1661">
        <v>-1.1753785399999999E-2</v>
      </c>
      <c r="L1661">
        <v>-3.3782608899999997E-2</v>
      </c>
      <c r="M1661">
        <v>-1.7463289600000001E-2</v>
      </c>
      <c r="N1661">
        <v>-6.5042542000000002E-3</v>
      </c>
      <c r="O1661" t="s">
        <v>3554</v>
      </c>
    </row>
    <row r="1662" spans="1:15" x14ac:dyDescent="0.3">
      <c r="A1662" s="70">
        <v>44309</v>
      </c>
      <c r="B1662">
        <v>393.68997192379999</v>
      </c>
      <c r="C1662">
        <v>123.8226394653</v>
      </c>
      <c r="D1662">
        <v>131.39729309079999</v>
      </c>
      <c r="E1662">
        <v>15.2304592133</v>
      </c>
      <c r="F1662">
        <v>25.001169204699998</v>
      </c>
      <c r="G1662">
        <v>166.39999389650001</v>
      </c>
      <c r="H1662" t="s">
        <v>3555</v>
      </c>
      <c r="I1662">
        <v>1.0783934699999999E-2</v>
      </c>
      <c r="J1662">
        <v>-2.3534055E-3</v>
      </c>
      <c r="K1662">
        <v>1.7877648999999999E-2</v>
      </c>
      <c r="L1662">
        <v>2.7562285499999999E-2</v>
      </c>
      <c r="M1662">
        <v>7.2275624999999996E-3</v>
      </c>
      <c r="N1662">
        <v>-3.8387728000000001E-3</v>
      </c>
      <c r="O1662" t="s">
        <v>3556</v>
      </c>
    </row>
    <row r="1663" spans="1:15" x14ac:dyDescent="0.3">
      <c r="A1663" s="70">
        <v>44312</v>
      </c>
      <c r="B1663">
        <v>394.5118713379</v>
      </c>
      <c r="C1663">
        <v>123.6458358765</v>
      </c>
      <c r="D1663">
        <v>131.78855895999999</v>
      </c>
      <c r="E1663">
        <v>15.442724227899999</v>
      </c>
      <c r="F1663">
        <v>25.018321991000001</v>
      </c>
      <c r="G1663">
        <v>166.8399963379</v>
      </c>
      <c r="H1663" t="s">
        <v>3557</v>
      </c>
      <c r="I1663">
        <v>2.0855056999999999E-3</v>
      </c>
      <c r="J1663">
        <v>-1.4288981000000001E-3</v>
      </c>
      <c r="K1663">
        <v>2.9733069000000001E-3</v>
      </c>
      <c r="L1663">
        <v>1.38406503E-2</v>
      </c>
      <c r="M1663">
        <v>6.8584410000000005E-4</v>
      </c>
      <c r="N1663">
        <v>2.6407557000000001E-3</v>
      </c>
      <c r="O1663" t="s">
        <v>3558</v>
      </c>
    </row>
    <row r="1664" spans="1:15" x14ac:dyDescent="0.3">
      <c r="A1664" s="70">
        <v>44313</v>
      </c>
      <c r="B1664">
        <v>394.42684936519998</v>
      </c>
      <c r="C1664">
        <v>122.5672531128</v>
      </c>
      <c r="D1664">
        <v>131.46575927730001</v>
      </c>
      <c r="E1664">
        <v>15.346693992600001</v>
      </c>
      <c r="F1664">
        <v>24.769680023199999</v>
      </c>
      <c r="G1664">
        <v>166.41999816890001</v>
      </c>
      <c r="H1664" t="s">
        <v>3559</v>
      </c>
      <c r="I1664">
        <v>-2.1553499999999999E-4</v>
      </c>
      <c r="J1664">
        <v>-8.7614323999999997E-3</v>
      </c>
      <c r="K1664">
        <v>-2.4523802000000002E-3</v>
      </c>
      <c r="L1664">
        <v>-6.2378929E-3</v>
      </c>
      <c r="M1664">
        <v>-9.9881106000000008E-3</v>
      </c>
      <c r="N1664">
        <v>-2.5205448999999999E-3</v>
      </c>
      <c r="O1664" t="s">
        <v>3560</v>
      </c>
    </row>
    <row r="1665" spans="1:15" x14ac:dyDescent="0.3">
      <c r="A1665" s="70">
        <v>44314</v>
      </c>
      <c r="B1665">
        <v>394.31350708010001</v>
      </c>
      <c r="C1665">
        <v>122.6468200684</v>
      </c>
      <c r="D1665">
        <v>130.6734008789</v>
      </c>
      <c r="E1665">
        <v>15.2419338226</v>
      </c>
      <c r="F1665">
        <v>24.8639907837</v>
      </c>
      <c r="G1665">
        <v>166.9100036621</v>
      </c>
      <c r="H1665" t="s">
        <v>3561</v>
      </c>
      <c r="I1665">
        <v>-2.8740079999999999E-4</v>
      </c>
      <c r="J1665">
        <v>6.4895920000000002E-4</v>
      </c>
      <c r="K1665">
        <v>-6.0453449000000001E-3</v>
      </c>
      <c r="L1665">
        <v>-6.8496423000000001E-3</v>
      </c>
      <c r="M1665">
        <v>3.8002779999999998E-3</v>
      </c>
      <c r="N1665">
        <v>2.9400645000000002E-3</v>
      </c>
      <c r="O1665" t="s">
        <v>3562</v>
      </c>
    </row>
    <row r="1666" spans="1:15" x14ac:dyDescent="0.3">
      <c r="A1666" s="70">
        <v>44315</v>
      </c>
      <c r="B1666">
        <v>396.82635498050001</v>
      </c>
      <c r="C1666">
        <v>122.28438568120001</v>
      </c>
      <c r="D1666">
        <v>130.57553100589999</v>
      </c>
      <c r="E1666">
        <v>15.289824485800001</v>
      </c>
      <c r="F1666">
        <v>25.0954837799</v>
      </c>
      <c r="G1666">
        <v>166.2200012207</v>
      </c>
      <c r="H1666" t="s">
        <v>3563</v>
      </c>
      <c r="I1666">
        <v>6.3524959000000004E-3</v>
      </c>
      <c r="J1666">
        <v>-2.9594812E-3</v>
      </c>
      <c r="K1666">
        <v>-7.492461E-4</v>
      </c>
      <c r="L1666">
        <v>3.1371073999999998E-3</v>
      </c>
      <c r="M1666">
        <v>9.2672972999999995E-3</v>
      </c>
      <c r="N1666">
        <v>-4.1425474999999996E-3</v>
      </c>
      <c r="O1666" t="s">
        <v>3564</v>
      </c>
    </row>
    <row r="1667" spans="1:15" x14ac:dyDescent="0.3">
      <c r="A1667" s="70">
        <v>44316</v>
      </c>
      <c r="B1667">
        <v>394.21905517580001</v>
      </c>
      <c r="C1667">
        <v>122.5672531128</v>
      </c>
      <c r="D1667">
        <v>128.59954833980001</v>
      </c>
      <c r="E1667">
        <v>14.975292205800001</v>
      </c>
      <c r="F1667">
        <v>24.9754505157</v>
      </c>
      <c r="G1667">
        <v>165.6600036621</v>
      </c>
      <c r="H1667" t="s">
        <v>3565</v>
      </c>
      <c r="I1667">
        <v>-6.5920596000000001E-3</v>
      </c>
      <c r="J1667">
        <v>2.3105220999999998E-3</v>
      </c>
      <c r="K1667">
        <v>-1.52485413E-2</v>
      </c>
      <c r="L1667">
        <v>-2.0785884099999999E-2</v>
      </c>
      <c r="M1667">
        <v>-4.7945378E-3</v>
      </c>
      <c r="N1667">
        <v>-3.3747021999999999E-3</v>
      </c>
      <c r="O1667" t="s">
        <v>3566</v>
      </c>
    </row>
    <row r="1668" spans="1:15" x14ac:dyDescent="0.3">
      <c r="A1668" s="70">
        <v>44319</v>
      </c>
      <c r="B1668">
        <v>395.06921386720001</v>
      </c>
      <c r="C1668">
        <v>122.64079284669999</v>
      </c>
      <c r="D1668">
        <v>129.65600585940001</v>
      </c>
      <c r="E1668">
        <v>14.802936554</v>
      </c>
      <c r="F1668">
        <v>24.9840259552</v>
      </c>
      <c r="G1668">
        <v>167.8099975586</v>
      </c>
      <c r="H1668" t="s">
        <v>3567</v>
      </c>
      <c r="I1668">
        <v>2.1542420999999998E-3</v>
      </c>
      <c r="J1668">
        <v>5.9981499999999996E-4</v>
      </c>
      <c r="K1668">
        <v>8.1815349000000006E-3</v>
      </c>
      <c r="L1668">
        <v>-1.15760798E-2</v>
      </c>
      <c r="M1668">
        <v>3.4329579999999997E-4</v>
      </c>
      <c r="N1668">
        <v>1.2894855199999999E-2</v>
      </c>
      <c r="O1668" t="s">
        <v>3568</v>
      </c>
    </row>
    <row r="1669" spans="1:15" x14ac:dyDescent="0.3">
      <c r="A1669" s="70">
        <v>44320</v>
      </c>
      <c r="B1669">
        <v>392.63192749019998</v>
      </c>
      <c r="C1669">
        <v>123.4730682373</v>
      </c>
      <c r="D1669">
        <v>125.06805419920001</v>
      </c>
      <c r="E1669">
        <v>14.318541526800001</v>
      </c>
      <c r="F1669">
        <v>24.9325809479</v>
      </c>
      <c r="G1669">
        <v>166.58000183109999</v>
      </c>
      <c r="H1669" t="s">
        <v>3569</v>
      </c>
      <c r="I1669">
        <v>-6.1883728000000004E-3</v>
      </c>
      <c r="J1669">
        <v>6.7633620000000002E-3</v>
      </c>
      <c r="K1669">
        <v>-3.6026811800000003E-2</v>
      </c>
      <c r="L1669">
        <v>-3.3270269200000001E-2</v>
      </c>
      <c r="M1669">
        <v>-2.0612388999999998E-3</v>
      </c>
      <c r="N1669">
        <v>-7.3566869999999998E-3</v>
      </c>
      <c r="O1669" t="s">
        <v>3570</v>
      </c>
    </row>
    <row r="1670" spans="1:15" x14ac:dyDescent="0.3">
      <c r="A1670" s="70">
        <v>44321</v>
      </c>
      <c r="B1670">
        <v>392.7547302246</v>
      </c>
      <c r="C1670">
        <v>123.6766586304</v>
      </c>
      <c r="D1670">
        <v>125.3126373291</v>
      </c>
      <c r="E1670">
        <v>14.425548553500001</v>
      </c>
      <c r="F1670">
        <v>24.795400619500001</v>
      </c>
      <c r="G1670">
        <v>167.27000427249999</v>
      </c>
      <c r="H1670" t="s">
        <v>3571</v>
      </c>
      <c r="I1670">
        <v>3.127192E-4</v>
      </c>
      <c r="J1670">
        <v>1.6475069000000001E-3</v>
      </c>
      <c r="K1670">
        <v>1.9536905999999999E-3</v>
      </c>
      <c r="L1670">
        <v>7.4455320000000004E-3</v>
      </c>
      <c r="M1670">
        <v>-5.5172429000000002E-3</v>
      </c>
      <c r="N1670">
        <v>4.1336133999999997E-3</v>
      </c>
      <c r="O1670" t="s">
        <v>3572</v>
      </c>
    </row>
    <row r="1671" spans="1:15" x14ac:dyDescent="0.3">
      <c r="A1671" s="70">
        <v>44322</v>
      </c>
      <c r="B1671">
        <v>395.89108276370001</v>
      </c>
      <c r="C1671">
        <v>123.8802871704</v>
      </c>
      <c r="D1671">
        <v>126.91696929930001</v>
      </c>
      <c r="E1671">
        <v>14.4899015427</v>
      </c>
      <c r="F1671">
        <v>24.7268066406</v>
      </c>
      <c r="G1671">
        <v>170.0599975586</v>
      </c>
      <c r="H1671" t="s">
        <v>3573</v>
      </c>
      <c r="I1671">
        <v>7.9538089999999992E-3</v>
      </c>
      <c r="J1671">
        <v>1.645105E-3</v>
      </c>
      <c r="K1671">
        <v>1.27213742E-2</v>
      </c>
      <c r="L1671">
        <v>4.4511218E-3</v>
      </c>
      <c r="M1671">
        <v>-2.7702328999999999E-3</v>
      </c>
      <c r="N1671">
        <v>1.6542002699999999E-2</v>
      </c>
      <c r="O1671" t="s">
        <v>3574</v>
      </c>
    </row>
    <row r="1672" spans="1:15" x14ac:dyDescent="0.3">
      <c r="A1672" s="70">
        <v>44323</v>
      </c>
      <c r="B1672">
        <v>398.77243041989999</v>
      </c>
      <c r="C1672">
        <v>123.2693481445</v>
      </c>
      <c r="D1672">
        <v>127.59307861329999</v>
      </c>
      <c r="E1672">
        <v>14.778491020200001</v>
      </c>
      <c r="F1672">
        <v>25.078334808299999</v>
      </c>
      <c r="G1672">
        <v>171.5899963379</v>
      </c>
      <c r="H1672" t="s">
        <v>3575</v>
      </c>
      <c r="I1672">
        <v>7.2517744999999996E-3</v>
      </c>
      <c r="J1672">
        <v>-4.9438896999999997E-3</v>
      </c>
      <c r="K1672">
        <v>5.3130390000000003E-3</v>
      </c>
      <c r="L1672">
        <v>1.9720852800000001E-2</v>
      </c>
      <c r="M1672">
        <v>1.4116374100000001E-2</v>
      </c>
      <c r="N1672">
        <v>8.9565874000000004E-3</v>
      </c>
      <c r="O1672" t="s">
        <v>3576</v>
      </c>
    </row>
    <row r="1673" spans="1:15" x14ac:dyDescent="0.3">
      <c r="A1673" s="70">
        <v>44326</v>
      </c>
      <c r="B1673">
        <v>394.82360839839998</v>
      </c>
      <c r="C1673">
        <v>122.0209655762</v>
      </c>
      <c r="D1673">
        <v>124.3005981445</v>
      </c>
      <c r="E1673">
        <v>14.233239173899999</v>
      </c>
      <c r="F1673">
        <v>25.275535583500002</v>
      </c>
      <c r="G1673">
        <v>172.11000061039999</v>
      </c>
      <c r="H1673" t="s">
        <v>3577</v>
      </c>
      <c r="I1673">
        <v>-9.9518001999999994E-3</v>
      </c>
      <c r="J1673">
        <v>-1.01789046E-2</v>
      </c>
      <c r="K1673">
        <v>-2.6143316E-2</v>
      </c>
      <c r="L1673">
        <v>-3.7592798099999998E-2</v>
      </c>
      <c r="M1673">
        <v>7.8326365999999998E-3</v>
      </c>
      <c r="N1673">
        <v>3.0259218999999999E-3</v>
      </c>
      <c r="O1673" t="s">
        <v>3578</v>
      </c>
    </row>
    <row r="1674" spans="1:15" x14ac:dyDescent="0.3">
      <c r="A1674" s="70">
        <v>44327</v>
      </c>
      <c r="B1674">
        <v>391.29989624019998</v>
      </c>
      <c r="C1674">
        <v>121.3304367065</v>
      </c>
      <c r="D1674">
        <v>123.3795013428</v>
      </c>
      <c r="E1674">
        <v>14.273645401</v>
      </c>
      <c r="F1674">
        <v>25.155498504600001</v>
      </c>
      <c r="G1674">
        <v>172.13999938960001</v>
      </c>
      <c r="H1674" t="s">
        <v>3579</v>
      </c>
      <c r="I1674">
        <v>-8.9648400999999996E-3</v>
      </c>
      <c r="J1674">
        <v>-5.6751735999999997E-3</v>
      </c>
      <c r="K1674">
        <v>-7.4378285000000002E-3</v>
      </c>
      <c r="L1674">
        <v>2.8348418000000001E-3</v>
      </c>
      <c r="M1674">
        <v>-4.7604539000000003E-3</v>
      </c>
      <c r="N1674">
        <v>1.742848E-4</v>
      </c>
      <c r="O1674" t="s">
        <v>3580</v>
      </c>
    </row>
    <row r="1675" spans="1:15" x14ac:dyDescent="0.3">
      <c r="A1675" s="70">
        <v>44328</v>
      </c>
      <c r="B1675">
        <v>382.98666381840002</v>
      </c>
      <c r="C1675">
        <v>120.05554199220001</v>
      </c>
      <c r="D1675">
        <v>120.30261230470001</v>
      </c>
      <c r="E1675">
        <v>13.7271442413</v>
      </c>
      <c r="F1675">
        <v>24.521041870099999</v>
      </c>
      <c r="G1675">
        <v>170.42999267580001</v>
      </c>
      <c r="H1675" t="s">
        <v>3581</v>
      </c>
      <c r="I1675">
        <v>-2.1474095799999999E-2</v>
      </c>
      <c r="J1675">
        <v>-1.0563219800000001E-2</v>
      </c>
      <c r="K1675">
        <v>-2.5254644499999999E-2</v>
      </c>
      <c r="L1675">
        <v>-3.9039653899999999E-2</v>
      </c>
      <c r="M1675">
        <v>-2.5544900299999999E-2</v>
      </c>
      <c r="N1675">
        <v>-9.9834833999999997E-3</v>
      </c>
      <c r="O1675" t="s">
        <v>3582</v>
      </c>
    </row>
    <row r="1676" spans="1:15" x14ac:dyDescent="0.3">
      <c r="A1676" s="70">
        <v>44329</v>
      </c>
      <c r="B1676">
        <v>387.58731079099999</v>
      </c>
      <c r="C1676">
        <v>120.2414474487</v>
      </c>
      <c r="D1676">
        <v>122.4583892822</v>
      </c>
      <c r="E1676">
        <v>13.6341056824</v>
      </c>
      <c r="F1676">
        <v>24.898284912099999</v>
      </c>
      <c r="G1676">
        <v>171.13000488279999</v>
      </c>
      <c r="H1676" t="s">
        <v>3583</v>
      </c>
      <c r="I1676">
        <v>1.1940973299999999E-2</v>
      </c>
      <c r="J1676">
        <v>1.5472977E-3</v>
      </c>
      <c r="K1676">
        <v>1.7760955299999999E-2</v>
      </c>
      <c r="L1676">
        <v>-6.8007798000000001E-3</v>
      </c>
      <c r="M1676">
        <v>1.5267321299999999E-2</v>
      </c>
      <c r="N1676">
        <v>4.0989179000000004E-3</v>
      </c>
      <c r="O1676" t="s">
        <v>3584</v>
      </c>
    </row>
    <row r="1677" spans="1:15" x14ac:dyDescent="0.3">
      <c r="A1677" s="70">
        <v>44330</v>
      </c>
      <c r="B1677">
        <v>393.53881835940001</v>
      </c>
      <c r="C1677">
        <v>121.3658828735</v>
      </c>
      <c r="D1677">
        <v>124.8885269165</v>
      </c>
      <c r="E1677">
        <v>14.2105407715</v>
      </c>
      <c r="F1677">
        <v>25.0869121552</v>
      </c>
      <c r="G1677">
        <v>172.6900024414</v>
      </c>
      <c r="H1677" t="s">
        <v>3585</v>
      </c>
      <c r="I1677">
        <v>1.52385704E-2</v>
      </c>
      <c r="J1677">
        <v>9.3080251000000006E-3</v>
      </c>
      <c r="K1677">
        <v>1.9650261799999999E-2</v>
      </c>
      <c r="L1677">
        <v>4.1409572800000002E-2</v>
      </c>
      <c r="M1677">
        <v>7.5473600000000004E-3</v>
      </c>
      <c r="N1677">
        <v>9.0745636000000001E-3</v>
      </c>
      <c r="O1677" t="s">
        <v>3586</v>
      </c>
    </row>
    <row r="1678" spans="1:15" x14ac:dyDescent="0.3">
      <c r="A1678" s="70">
        <v>44333</v>
      </c>
      <c r="B1678">
        <v>392.53747558589998</v>
      </c>
      <c r="C1678">
        <v>121.109085083</v>
      </c>
      <c r="D1678">
        <v>123.73226165769999</v>
      </c>
      <c r="E1678">
        <v>14.133214950599999</v>
      </c>
      <c r="F1678">
        <v>25.001169204699998</v>
      </c>
      <c r="G1678">
        <v>174.69999694820001</v>
      </c>
      <c r="H1678" t="s">
        <v>3587</v>
      </c>
      <c r="I1678">
        <v>-2.5477001E-3</v>
      </c>
      <c r="J1678">
        <v>-2.1181393999999999E-3</v>
      </c>
      <c r="K1678">
        <v>-9.3015036999999998E-3</v>
      </c>
      <c r="L1678">
        <v>-5.4562997000000002E-3</v>
      </c>
      <c r="M1678">
        <v>-3.4236901000000001E-3</v>
      </c>
      <c r="N1678">
        <v>1.1572105900000001E-2</v>
      </c>
      <c r="O1678" t="s">
        <v>3588</v>
      </c>
    </row>
    <row r="1679" spans="1:15" x14ac:dyDescent="0.3">
      <c r="A1679" s="70">
        <v>44334</v>
      </c>
      <c r="B1679">
        <v>389.15548706049998</v>
      </c>
      <c r="C1679">
        <v>120.7992324829</v>
      </c>
      <c r="D1679">
        <v>122.3407897949</v>
      </c>
      <c r="E1679">
        <v>13.9838085175</v>
      </c>
      <c r="F1679">
        <v>25.146921157800001</v>
      </c>
      <c r="G1679">
        <v>175.03999328610001</v>
      </c>
      <c r="H1679" t="s">
        <v>3589</v>
      </c>
      <c r="I1679">
        <v>-8.6530384000000002E-3</v>
      </c>
      <c r="J1679">
        <v>-2.5617372000000002E-3</v>
      </c>
      <c r="K1679">
        <v>-1.1309541500000001E-2</v>
      </c>
      <c r="L1679">
        <v>-1.06275715E-2</v>
      </c>
      <c r="M1679">
        <v>5.8128779E-3</v>
      </c>
      <c r="N1679">
        <v>1.9442812E-3</v>
      </c>
      <c r="O1679" t="s">
        <v>3590</v>
      </c>
    </row>
    <row r="1680" spans="1:15" x14ac:dyDescent="0.3">
      <c r="A1680" s="70">
        <v>44335</v>
      </c>
      <c r="B1680">
        <v>388.1351928711</v>
      </c>
      <c r="C1680">
        <v>120.5070571899</v>
      </c>
      <c r="D1680">
        <v>122.1840133667</v>
      </c>
      <c r="E1680">
        <v>14.0336942673</v>
      </c>
      <c r="F1680">
        <v>25.1812210083</v>
      </c>
      <c r="G1680">
        <v>175.1600036621</v>
      </c>
      <c r="H1680" t="s">
        <v>3591</v>
      </c>
      <c r="I1680">
        <v>-2.6252593000000001E-3</v>
      </c>
      <c r="J1680">
        <v>-2.4216148000000002E-3</v>
      </c>
      <c r="K1680">
        <v>-1.2822949000000001E-3</v>
      </c>
      <c r="L1680">
        <v>3.5610455999999999E-3</v>
      </c>
      <c r="M1680">
        <v>1.3630488E-3</v>
      </c>
      <c r="N1680">
        <v>6.8538200000000001E-4</v>
      </c>
      <c r="O1680" t="s">
        <v>3592</v>
      </c>
    </row>
    <row r="1681" spans="1:15" x14ac:dyDescent="0.3">
      <c r="A1681" s="70">
        <v>44336</v>
      </c>
      <c r="B1681">
        <v>392.3106994629</v>
      </c>
      <c r="C1681">
        <v>121.4986572266</v>
      </c>
      <c r="D1681">
        <v>124.7513504028</v>
      </c>
      <c r="E1681">
        <v>14.579197883599999</v>
      </c>
      <c r="F1681">
        <v>25.155498504600001</v>
      </c>
      <c r="G1681">
        <v>175.96000671389999</v>
      </c>
      <c r="H1681" t="s">
        <v>3593</v>
      </c>
      <c r="I1681">
        <v>1.07004124E-2</v>
      </c>
      <c r="J1681">
        <v>8.1948939999999994E-3</v>
      </c>
      <c r="K1681">
        <v>2.07943448E-2</v>
      </c>
      <c r="L1681">
        <v>3.8134538799999999E-2</v>
      </c>
      <c r="M1681">
        <v>-1.0220176000000001E-3</v>
      </c>
      <c r="N1681">
        <v>4.5568717999999999E-3</v>
      </c>
      <c r="O1681" t="s">
        <v>3594</v>
      </c>
    </row>
    <row r="1682" spans="1:15" x14ac:dyDescent="0.3">
      <c r="A1682" s="70">
        <v>44337</v>
      </c>
      <c r="B1682">
        <v>391.98956298830001</v>
      </c>
      <c r="C1682">
        <v>121.8881988525</v>
      </c>
      <c r="D1682">
        <v>122.9091339111</v>
      </c>
      <c r="E1682">
        <v>14.9575824738</v>
      </c>
      <c r="F1682">
        <v>25.2926769257</v>
      </c>
      <c r="G1682">
        <v>176.03999328610001</v>
      </c>
      <c r="H1682" t="s">
        <v>3595</v>
      </c>
      <c r="I1682">
        <v>-8.1891210000000002E-4</v>
      </c>
      <c r="J1682">
        <v>3.2010106E-3</v>
      </c>
      <c r="K1682">
        <v>-1.4877225799999999E-2</v>
      </c>
      <c r="L1682">
        <v>2.5622649899999999E-2</v>
      </c>
      <c r="M1682">
        <v>5.4384031999999997E-3</v>
      </c>
      <c r="N1682">
        <v>4.544692E-4</v>
      </c>
      <c r="O1682" t="s">
        <v>3596</v>
      </c>
    </row>
    <row r="1683" spans="1:15" x14ac:dyDescent="0.3">
      <c r="A1683" s="70">
        <v>44340</v>
      </c>
      <c r="B1683">
        <v>395.9856262207</v>
      </c>
      <c r="C1683">
        <v>122.33972167970001</v>
      </c>
      <c r="D1683">
        <v>124.5455703735</v>
      </c>
      <c r="E1683">
        <v>15.576419830300001</v>
      </c>
      <c r="F1683">
        <v>25.2498168945</v>
      </c>
      <c r="G1683">
        <v>176.35000610349999</v>
      </c>
      <c r="H1683" t="s">
        <v>3597</v>
      </c>
      <c r="I1683">
        <v>1.0142698800000001E-2</v>
      </c>
      <c r="J1683">
        <v>3.6975570999999998E-3</v>
      </c>
      <c r="K1683">
        <v>1.32263424E-2</v>
      </c>
      <c r="L1683">
        <v>4.0539861199999999E-2</v>
      </c>
      <c r="M1683">
        <v>-1.6960002999999999E-3</v>
      </c>
      <c r="N1683">
        <v>1.7594875000000001E-3</v>
      </c>
      <c r="O1683" t="s">
        <v>3598</v>
      </c>
    </row>
    <row r="1684" spans="1:15" x14ac:dyDescent="0.3">
      <c r="A1684" s="70">
        <v>44341</v>
      </c>
      <c r="B1684">
        <v>395.10702514650001</v>
      </c>
      <c r="C1684">
        <v>123.4730682373</v>
      </c>
      <c r="D1684">
        <v>124.3495788574</v>
      </c>
      <c r="E1684">
        <v>15.612088203400001</v>
      </c>
      <c r="F1684">
        <v>24.958303451500001</v>
      </c>
      <c r="G1684">
        <v>177.94999694820001</v>
      </c>
      <c r="H1684" t="s">
        <v>3599</v>
      </c>
      <c r="I1684">
        <v>-2.2212351999999999E-3</v>
      </c>
      <c r="J1684">
        <v>9.2212825000000005E-3</v>
      </c>
      <c r="K1684">
        <v>-1.5748925E-3</v>
      </c>
      <c r="L1684">
        <v>2.2872776000000001E-3</v>
      </c>
      <c r="M1684">
        <v>-1.16123335E-2</v>
      </c>
      <c r="N1684">
        <v>9.0319035000000006E-3</v>
      </c>
      <c r="O1684" t="s">
        <v>3600</v>
      </c>
    </row>
    <row r="1685" spans="1:15" x14ac:dyDescent="0.3">
      <c r="A1685" s="70">
        <v>44342</v>
      </c>
      <c r="B1685">
        <v>395.89108276370001</v>
      </c>
      <c r="C1685">
        <v>123.2605209351</v>
      </c>
      <c r="D1685">
        <v>124.3005981445</v>
      </c>
      <c r="E1685">
        <v>15.664219856300001</v>
      </c>
      <c r="F1685">
        <v>24.992599487300001</v>
      </c>
      <c r="G1685">
        <v>177.63999938960001</v>
      </c>
      <c r="H1685" t="s">
        <v>3601</v>
      </c>
      <c r="I1685">
        <v>1.982452E-3</v>
      </c>
      <c r="J1685">
        <v>-1.7228895E-3</v>
      </c>
      <c r="K1685">
        <v>-3.9397290000000001E-4</v>
      </c>
      <c r="L1685">
        <v>3.3336224000000002E-3</v>
      </c>
      <c r="M1685">
        <v>1.37319E-3</v>
      </c>
      <c r="N1685">
        <v>-1.7435678E-3</v>
      </c>
      <c r="O1685" t="s">
        <v>3602</v>
      </c>
    </row>
    <row r="1686" spans="1:15" x14ac:dyDescent="0.3">
      <c r="A1686" s="70">
        <v>44343</v>
      </c>
      <c r="B1686">
        <v>396.09896850590002</v>
      </c>
      <c r="C1686">
        <v>122.7647399902</v>
      </c>
      <c r="D1686">
        <v>122.76215362550001</v>
      </c>
      <c r="E1686">
        <v>15.452702522299999</v>
      </c>
      <c r="F1686">
        <v>24.906858444200001</v>
      </c>
      <c r="G1686">
        <v>177.71000671389999</v>
      </c>
      <c r="H1686" t="s">
        <v>3603</v>
      </c>
      <c r="I1686">
        <v>5.2497060000000003E-4</v>
      </c>
      <c r="J1686">
        <v>-4.0303309999999998E-3</v>
      </c>
      <c r="K1686">
        <v>-1.24540376E-2</v>
      </c>
      <c r="L1686">
        <v>-1.35952129E-2</v>
      </c>
      <c r="M1686">
        <v>-3.4365555000000002E-3</v>
      </c>
      <c r="N1686">
        <v>3.9401900000000001E-4</v>
      </c>
      <c r="O1686" t="s">
        <v>3604</v>
      </c>
    </row>
    <row r="1687" spans="1:15" x14ac:dyDescent="0.3">
      <c r="A1687" s="70">
        <v>44344</v>
      </c>
      <c r="B1687">
        <v>396.80749511720001</v>
      </c>
      <c r="C1687">
        <v>122.5699539185</v>
      </c>
      <c r="D1687">
        <v>122.1056137085</v>
      </c>
      <c r="E1687">
        <v>16.207479476900001</v>
      </c>
      <c r="F1687">
        <v>24.958303451500001</v>
      </c>
      <c r="G1687">
        <v>178.38000488279999</v>
      </c>
      <c r="H1687" t="s">
        <v>3605</v>
      </c>
      <c r="I1687">
        <v>1.7871636E-3</v>
      </c>
      <c r="J1687">
        <v>-1.5879214999999999E-3</v>
      </c>
      <c r="K1687">
        <v>-5.3624166000000003E-3</v>
      </c>
      <c r="L1687">
        <v>4.7688923199999997E-2</v>
      </c>
      <c r="M1687">
        <v>2.0633653999999999E-3</v>
      </c>
      <c r="N1687">
        <v>3.7630875999999998E-3</v>
      </c>
      <c r="O1687" t="s">
        <v>3606</v>
      </c>
    </row>
    <row r="1688" spans="1:15" x14ac:dyDescent="0.3">
      <c r="A1688" s="70">
        <v>44348</v>
      </c>
      <c r="B1688">
        <v>396.4580078125</v>
      </c>
      <c r="C1688">
        <v>122.5424118042</v>
      </c>
      <c r="D1688">
        <v>121.78224945069999</v>
      </c>
      <c r="E1688">
        <v>16.227434158299999</v>
      </c>
      <c r="F1688">
        <v>24.8639907837</v>
      </c>
      <c r="G1688">
        <v>177.89999389650001</v>
      </c>
      <c r="H1688" t="s">
        <v>3607</v>
      </c>
      <c r="I1688">
        <v>-8.8113579999999996E-4</v>
      </c>
      <c r="J1688">
        <v>-2.2473050000000001E-4</v>
      </c>
      <c r="K1688">
        <v>-2.6517468999999998E-3</v>
      </c>
      <c r="L1688">
        <v>1.2304447E-3</v>
      </c>
      <c r="M1688">
        <v>-3.7859669999999999E-3</v>
      </c>
      <c r="N1688">
        <v>-2.6945732000000001E-3</v>
      </c>
      <c r="O1688" t="s">
        <v>3608</v>
      </c>
    </row>
    <row r="1689" spans="1:15" x14ac:dyDescent="0.3">
      <c r="A1689" s="70">
        <v>44349</v>
      </c>
      <c r="B1689">
        <v>397.0813293457</v>
      </c>
      <c r="C1689">
        <v>122.82619476319999</v>
      </c>
      <c r="D1689">
        <v>122.54656982420001</v>
      </c>
      <c r="E1689">
        <v>16.7400150299</v>
      </c>
      <c r="F1689">
        <v>24.8211231232</v>
      </c>
      <c r="G1689">
        <v>178.77000427249999</v>
      </c>
      <c r="H1689" t="s">
        <v>3609</v>
      </c>
      <c r="I1689">
        <v>1.5709911999999999E-3</v>
      </c>
      <c r="J1689">
        <v>2.3131165000000002E-3</v>
      </c>
      <c r="K1689">
        <v>6.2565101000000003E-3</v>
      </c>
      <c r="L1689">
        <v>3.1098686399999999E-2</v>
      </c>
      <c r="M1689">
        <v>-1.7255739999999999E-3</v>
      </c>
      <c r="N1689">
        <v>4.8785269999999997E-3</v>
      </c>
      <c r="O1689" t="s">
        <v>3610</v>
      </c>
    </row>
    <row r="1690" spans="1:15" x14ac:dyDescent="0.3">
      <c r="A1690" s="70">
        <v>44350</v>
      </c>
      <c r="B1690">
        <v>395.60772705080001</v>
      </c>
      <c r="C1690">
        <v>122.3650588989</v>
      </c>
      <c r="D1690">
        <v>121.05713653559999</v>
      </c>
      <c r="E1690">
        <v>16.931077957199999</v>
      </c>
      <c r="F1690">
        <v>24.881141662600001</v>
      </c>
      <c r="G1690">
        <v>175.27000427249999</v>
      </c>
      <c r="H1690" t="s">
        <v>3611</v>
      </c>
      <c r="I1690">
        <v>-3.7179875E-3</v>
      </c>
      <c r="J1690">
        <v>-3.7614426E-3</v>
      </c>
      <c r="K1690">
        <v>-1.22284827E-2</v>
      </c>
      <c r="L1690">
        <v>1.13489026E-2</v>
      </c>
      <c r="M1690">
        <v>2.4151240999999999E-3</v>
      </c>
      <c r="N1690">
        <v>-1.97724209E-2</v>
      </c>
      <c r="O1690" t="s">
        <v>3612</v>
      </c>
    </row>
    <row r="1691" spans="1:15" x14ac:dyDescent="0.3">
      <c r="A1691" s="70">
        <v>44351</v>
      </c>
      <c r="B1691">
        <v>399.22589111330001</v>
      </c>
      <c r="C1691">
        <v>124.04080963129999</v>
      </c>
      <c r="D1691">
        <v>123.3599014282</v>
      </c>
      <c r="E1691">
        <v>17.538188934299999</v>
      </c>
      <c r="F1691">
        <v>24.8554210663</v>
      </c>
      <c r="G1691">
        <v>177.1600036621</v>
      </c>
      <c r="H1691" t="s">
        <v>3613</v>
      </c>
      <c r="I1691">
        <v>9.1042677999999995E-3</v>
      </c>
      <c r="J1691">
        <v>1.36017586E-2</v>
      </c>
      <c r="K1691">
        <v>1.88434738E-2</v>
      </c>
      <c r="L1691">
        <v>3.5229862600000002E-2</v>
      </c>
      <c r="M1691">
        <v>-1.0342732999999999E-3</v>
      </c>
      <c r="N1691">
        <v>1.0725633300000001E-2</v>
      </c>
      <c r="O1691" t="s">
        <v>3614</v>
      </c>
    </row>
    <row r="1692" spans="1:15" x14ac:dyDescent="0.3">
      <c r="A1692" s="70">
        <v>44354</v>
      </c>
      <c r="B1692">
        <v>398.83856201169999</v>
      </c>
      <c r="C1692">
        <v>123.65962219239999</v>
      </c>
      <c r="D1692">
        <v>123.3696899414</v>
      </c>
      <c r="E1692">
        <v>17.578844070399999</v>
      </c>
      <c r="F1692">
        <v>24.9325809479</v>
      </c>
      <c r="G1692">
        <v>177.86999511720001</v>
      </c>
      <c r="H1692" t="s">
        <v>3615</v>
      </c>
      <c r="I1692">
        <v>-9.7067129999999998E-4</v>
      </c>
      <c r="J1692">
        <v>-3.0778124999999998E-3</v>
      </c>
      <c r="K1692">
        <v>7.9346100000000003E-5</v>
      </c>
      <c r="L1692">
        <v>2.3154094000000002E-3</v>
      </c>
      <c r="M1692">
        <v>3.0995396999999999E-3</v>
      </c>
      <c r="N1692">
        <v>3.9996192000000003E-3</v>
      </c>
      <c r="O1692" t="s">
        <v>3616</v>
      </c>
    </row>
    <row r="1693" spans="1:15" x14ac:dyDescent="0.3">
      <c r="A1693" s="70">
        <v>44355</v>
      </c>
      <c r="B1693">
        <v>398.9235534668</v>
      </c>
      <c r="C1693">
        <v>124.52852630620001</v>
      </c>
      <c r="D1693">
        <v>124.1928024292</v>
      </c>
      <c r="E1693">
        <v>17.417215347300001</v>
      </c>
      <c r="F1693">
        <v>24.778253555300001</v>
      </c>
      <c r="G1693">
        <v>177.32000732419999</v>
      </c>
      <c r="H1693" t="s">
        <v>3617</v>
      </c>
      <c r="I1693">
        <v>2.1307469999999999E-4</v>
      </c>
      <c r="J1693">
        <v>7.0020077E-3</v>
      </c>
      <c r="K1693">
        <v>6.6497594999999996E-3</v>
      </c>
      <c r="L1693">
        <v>-9.2370326999999999E-3</v>
      </c>
      <c r="M1693">
        <v>-6.2090241999999997E-3</v>
      </c>
      <c r="N1693">
        <v>-3.0968677999999999E-3</v>
      </c>
      <c r="O1693" t="s">
        <v>3618</v>
      </c>
    </row>
    <row r="1694" spans="1:15" x14ac:dyDescent="0.3">
      <c r="A1694" s="70">
        <v>44356</v>
      </c>
      <c r="B1694">
        <v>398.32843017580001</v>
      </c>
      <c r="C1694">
        <v>125.6279754639</v>
      </c>
      <c r="D1694">
        <v>124.5749740601</v>
      </c>
      <c r="E1694">
        <v>17.322658538799999</v>
      </c>
      <c r="F1694">
        <v>25.217538833599999</v>
      </c>
      <c r="G1694">
        <v>176.97999572750001</v>
      </c>
      <c r="H1694" t="s">
        <v>3619</v>
      </c>
      <c r="I1694">
        <v>-1.4929368000000001E-3</v>
      </c>
      <c r="J1694">
        <v>8.7901472000000008E-3</v>
      </c>
      <c r="K1694">
        <v>3.0725195999999999E-3</v>
      </c>
      <c r="L1694">
        <v>-5.4437182000000002E-3</v>
      </c>
      <c r="M1694">
        <v>1.7573342200000001E-2</v>
      </c>
      <c r="N1694">
        <v>-1.9193435E-3</v>
      </c>
      <c r="O1694" t="s">
        <v>3620</v>
      </c>
    </row>
    <row r="1695" spans="1:15" x14ac:dyDescent="0.3">
      <c r="A1695" s="70">
        <v>44357</v>
      </c>
      <c r="B1695">
        <v>400.18002319340002</v>
      </c>
      <c r="C1695">
        <v>126.38162231450001</v>
      </c>
      <c r="D1695">
        <v>123.5754699707</v>
      </c>
      <c r="E1695">
        <v>17.3892745972</v>
      </c>
      <c r="F1695">
        <v>25.2958259583</v>
      </c>
      <c r="G1695">
        <v>177.74000549319999</v>
      </c>
      <c r="H1695" t="s">
        <v>3621</v>
      </c>
      <c r="I1695">
        <v>4.6376374000000001E-3</v>
      </c>
      <c r="J1695">
        <v>5.9811142000000001E-3</v>
      </c>
      <c r="K1695">
        <v>-8.0556736000000004E-3</v>
      </c>
      <c r="L1695">
        <v>3.838227E-3</v>
      </c>
      <c r="M1695">
        <v>3.0996623000000001E-3</v>
      </c>
      <c r="N1695">
        <v>4.2851314999999999E-3</v>
      </c>
      <c r="O1695" t="s">
        <v>3622</v>
      </c>
    </row>
    <row r="1696" spans="1:15" x14ac:dyDescent="0.3">
      <c r="A1696" s="70">
        <v>44358</v>
      </c>
      <c r="B1696">
        <v>400.8413696289</v>
      </c>
      <c r="C1696">
        <v>126.1777038574</v>
      </c>
      <c r="D1696">
        <v>124.7905654907</v>
      </c>
      <c r="E1696">
        <v>17.7887020111</v>
      </c>
      <c r="F1696">
        <v>25.5132865906</v>
      </c>
      <c r="G1696">
        <v>175.74000549319999</v>
      </c>
      <c r="H1696" t="s">
        <v>3623</v>
      </c>
      <c r="I1696">
        <v>1.6512581999999999E-3</v>
      </c>
      <c r="J1696">
        <v>-1.6148166E-3</v>
      </c>
      <c r="K1696">
        <v>9.7847937000000006E-3</v>
      </c>
      <c r="L1696">
        <v>2.2709923600000001E-2</v>
      </c>
      <c r="M1696">
        <v>8.5599590000000007E-3</v>
      </c>
      <c r="N1696">
        <v>-1.13161779E-2</v>
      </c>
      <c r="O1696" t="s">
        <v>3624</v>
      </c>
    </row>
    <row r="1697" spans="1:15" x14ac:dyDescent="0.3">
      <c r="A1697" s="70">
        <v>44361</v>
      </c>
      <c r="B1697">
        <v>401.7387084961</v>
      </c>
      <c r="C1697">
        <v>125.21123504640001</v>
      </c>
      <c r="D1697">
        <v>127.85767364500001</v>
      </c>
      <c r="E1697">
        <v>17.981803893999999</v>
      </c>
      <c r="F1697">
        <v>25.4524040222</v>
      </c>
      <c r="G1697">
        <v>174.71000671389999</v>
      </c>
      <c r="H1697" t="s">
        <v>3625</v>
      </c>
      <c r="I1697">
        <v>2.2361363000000002E-3</v>
      </c>
      <c r="J1697">
        <v>-7.6890700000000001E-3</v>
      </c>
      <c r="K1697">
        <v>2.42808646E-2</v>
      </c>
      <c r="L1697">
        <v>1.07968145E-2</v>
      </c>
      <c r="M1697">
        <v>-2.3891601E-3</v>
      </c>
      <c r="N1697">
        <v>-5.8781663999999999E-3</v>
      </c>
      <c r="O1697" t="s">
        <v>3626</v>
      </c>
    </row>
    <row r="1698" spans="1:15" x14ac:dyDescent="0.3">
      <c r="A1698" s="70">
        <v>44362</v>
      </c>
      <c r="B1698">
        <v>401.00198364260001</v>
      </c>
      <c r="C1698">
        <v>125.06048583979999</v>
      </c>
      <c r="D1698">
        <v>127.0345535278</v>
      </c>
      <c r="E1698">
        <v>17.7520256042</v>
      </c>
      <c r="F1698">
        <v>25.487197876</v>
      </c>
      <c r="G1698">
        <v>174.05000305179999</v>
      </c>
      <c r="H1698" t="s">
        <v>3627</v>
      </c>
      <c r="I1698">
        <v>-1.8355244E-3</v>
      </c>
      <c r="J1698">
        <v>-1.2046844000000001E-3</v>
      </c>
      <c r="K1698">
        <v>-6.4585961000000001E-3</v>
      </c>
      <c r="L1698">
        <v>-1.2860723900000001E-2</v>
      </c>
      <c r="M1698">
        <v>1.3660829000000001E-3</v>
      </c>
      <c r="N1698">
        <v>-3.7848630999999999E-3</v>
      </c>
      <c r="O1698" t="s">
        <v>3628</v>
      </c>
    </row>
    <row r="1699" spans="1:15" x14ac:dyDescent="0.3">
      <c r="A1699" s="70">
        <v>44363</v>
      </c>
      <c r="B1699">
        <v>398.76300048830001</v>
      </c>
      <c r="C1699">
        <v>124.9540939331</v>
      </c>
      <c r="D1699">
        <v>127.5342712402</v>
      </c>
      <c r="E1699">
        <v>17.7737293243</v>
      </c>
      <c r="F1699">
        <v>24.947875976599999</v>
      </c>
      <c r="G1699">
        <v>171.11000061039999</v>
      </c>
      <c r="H1699" t="s">
        <v>3629</v>
      </c>
      <c r="I1699">
        <v>-5.5991173999999999E-3</v>
      </c>
      <c r="J1699">
        <v>-8.5108570000000004E-4</v>
      </c>
      <c r="K1699">
        <v>3.925998E-3</v>
      </c>
      <c r="L1699">
        <v>1.2218585000000001E-3</v>
      </c>
      <c r="M1699">
        <v>-2.13875946E-2</v>
      </c>
      <c r="N1699">
        <v>-1.70360037E-2</v>
      </c>
      <c r="O1699" t="s">
        <v>3630</v>
      </c>
    </row>
    <row r="1700" spans="1:15" x14ac:dyDescent="0.3">
      <c r="A1700" s="70">
        <v>44364</v>
      </c>
      <c r="B1700">
        <v>398.63076782230002</v>
      </c>
      <c r="C1700">
        <v>126.82489776609999</v>
      </c>
      <c r="D1700">
        <v>129.1413116455</v>
      </c>
      <c r="E1700">
        <v>18.618991851800001</v>
      </c>
      <c r="F1700">
        <v>24.878288268999999</v>
      </c>
      <c r="G1700">
        <v>165.85000610349999</v>
      </c>
      <c r="H1700" t="s">
        <v>3631</v>
      </c>
      <c r="I1700">
        <v>-3.316622E-4</v>
      </c>
      <c r="J1700">
        <v>1.4860956E-2</v>
      </c>
      <c r="K1700">
        <v>1.2522121400000001E-2</v>
      </c>
      <c r="L1700">
        <v>4.6460640599999999E-2</v>
      </c>
      <c r="M1700">
        <v>-2.7932212999999999E-3</v>
      </c>
      <c r="N1700">
        <v>-3.1222825900000001E-2</v>
      </c>
      <c r="O1700" t="s">
        <v>3632</v>
      </c>
    </row>
    <row r="1701" spans="1:15" x14ac:dyDescent="0.3">
      <c r="A1701" s="70">
        <v>44365</v>
      </c>
      <c r="B1701">
        <v>393.25302124019998</v>
      </c>
      <c r="C1701">
        <v>129.2099609375</v>
      </c>
      <c r="D1701">
        <v>127.8380355835</v>
      </c>
      <c r="E1701">
        <v>18.600532531700001</v>
      </c>
      <c r="F1701">
        <v>24.017116546600001</v>
      </c>
      <c r="G1701">
        <v>164.92999267580001</v>
      </c>
      <c r="H1701" t="s">
        <v>3633</v>
      </c>
      <c r="I1701">
        <v>-1.35823699E-2</v>
      </c>
      <c r="J1701">
        <v>1.8631308100000001E-2</v>
      </c>
      <c r="K1701">
        <v>-1.01431282E-2</v>
      </c>
      <c r="L1701">
        <v>-9.9191600000000002E-4</v>
      </c>
      <c r="M1701">
        <v>-3.52287004E-2</v>
      </c>
      <c r="N1701">
        <v>-5.5627050999999999E-3</v>
      </c>
      <c r="O1701" t="s">
        <v>3634</v>
      </c>
    </row>
    <row r="1702" spans="1:15" x14ac:dyDescent="0.3">
      <c r="A1702" s="70">
        <v>44368</v>
      </c>
      <c r="B1702">
        <v>398.8828125</v>
      </c>
      <c r="C1702">
        <v>127.0466003418</v>
      </c>
      <c r="D1702">
        <v>129.64109802249999</v>
      </c>
      <c r="E1702">
        <v>18.389467239399998</v>
      </c>
      <c r="F1702">
        <v>24.460750579799999</v>
      </c>
      <c r="G1702">
        <v>166.94999694820001</v>
      </c>
      <c r="H1702" t="s">
        <v>3635</v>
      </c>
      <c r="I1702">
        <v>1.42144461E-2</v>
      </c>
      <c r="J1702">
        <v>-1.68847344E-2</v>
      </c>
      <c r="K1702">
        <v>1.40057323E-2</v>
      </c>
      <c r="L1702">
        <v>-1.1412143E-2</v>
      </c>
      <c r="M1702">
        <v>1.83030502E-2</v>
      </c>
      <c r="N1702">
        <v>1.2173251100000001E-2</v>
      </c>
      <c r="O1702" t="s">
        <v>3636</v>
      </c>
    </row>
    <row r="1703" spans="1:15" x14ac:dyDescent="0.3">
      <c r="A1703" s="70">
        <v>44369</v>
      </c>
      <c r="B1703">
        <v>401.0153503418</v>
      </c>
      <c r="C1703">
        <v>127.35693359379999</v>
      </c>
      <c r="D1703">
        <v>131.28729248050001</v>
      </c>
      <c r="E1703">
        <v>18.848026275599999</v>
      </c>
      <c r="F1703">
        <v>24.347665786699999</v>
      </c>
      <c r="G1703">
        <v>166.25</v>
      </c>
      <c r="H1703" t="s">
        <v>3637</v>
      </c>
      <c r="I1703">
        <v>5.3320360000000001E-3</v>
      </c>
      <c r="J1703">
        <v>2.4396941000000001E-3</v>
      </c>
      <c r="K1703">
        <v>1.2618146300000001E-2</v>
      </c>
      <c r="L1703">
        <v>2.4630133500000002E-2</v>
      </c>
      <c r="M1703">
        <v>-4.6338318E-3</v>
      </c>
      <c r="N1703">
        <v>-4.2016685999999998E-3</v>
      </c>
      <c r="O1703" t="s">
        <v>3638</v>
      </c>
    </row>
    <row r="1704" spans="1:15" x14ac:dyDescent="0.3">
      <c r="A1704" s="70">
        <v>44370</v>
      </c>
      <c r="B1704">
        <v>400.53198242190001</v>
      </c>
      <c r="C1704">
        <v>127.0288314819</v>
      </c>
      <c r="D1704">
        <v>131.01292419430001</v>
      </c>
      <c r="E1704">
        <v>19.018175125100001</v>
      </c>
      <c r="F1704">
        <v>24.1736984253</v>
      </c>
      <c r="G1704">
        <v>166.13999938960001</v>
      </c>
      <c r="H1704" t="s">
        <v>3639</v>
      </c>
      <c r="I1704">
        <v>-1.2060872000000001E-3</v>
      </c>
      <c r="J1704">
        <v>-2.5795649000000002E-3</v>
      </c>
      <c r="K1704">
        <v>-2.0920180000000002E-3</v>
      </c>
      <c r="L1704">
        <v>8.9869058999999998E-3</v>
      </c>
      <c r="M1704">
        <v>-7.1707838000000003E-3</v>
      </c>
      <c r="N1704">
        <v>-6.6187679999999999E-4</v>
      </c>
      <c r="O1704" t="s">
        <v>3640</v>
      </c>
    </row>
    <row r="1705" spans="1:15" x14ac:dyDescent="0.3">
      <c r="A1705" s="70">
        <v>44371</v>
      </c>
      <c r="B1705">
        <v>402.90145874019998</v>
      </c>
      <c r="C1705">
        <v>127.2328033447</v>
      </c>
      <c r="D1705">
        <v>130.72877502439999</v>
      </c>
      <c r="E1705">
        <v>19.166120529200001</v>
      </c>
      <c r="F1705">
        <v>24.295475006099998</v>
      </c>
      <c r="G1705">
        <v>166.03999328610001</v>
      </c>
      <c r="H1705" t="s">
        <v>3641</v>
      </c>
      <c r="I1705">
        <v>5.8983932000000001E-3</v>
      </c>
      <c r="J1705">
        <v>1.6044254E-3</v>
      </c>
      <c r="K1705">
        <v>-2.1712189999999998E-3</v>
      </c>
      <c r="L1705">
        <v>7.7490570999999998E-3</v>
      </c>
      <c r="M1705">
        <v>5.0249190999999997E-3</v>
      </c>
      <c r="N1705">
        <v>-6.0212000000000004E-4</v>
      </c>
      <c r="O1705" t="s">
        <v>3642</v>
      </c>
    </row>
    <row r="1706" spans="1:15" x14ac:dyDescent="0.3">
      <c r="A1706" s="70">
        <v>44372</v>
      </c>
      <c r="B1706">
        <v>404.33255004879999</v>
      </c>
      <c r="C1706">
        <v>125.9117050171</v>
      </c>
      <c r="D1706">
        <v>130.43478393550001</v>
      </c>
      <c r="E1706">
        <v>18.991979599</v>
      </c>
      <c r="F1706">
        <v>24.617326736500001</v>
      </c>
      <c r="G1706">
        <v>166.5899963379</v>
      </c>
      <c r="H1706" t="s">
        <v>3643</v>
      </c>
      <c r="I1706">
        <v>3.5456703E-3</v>
      </c>
      <c r="J1706">
        <v>-1.0437598100000001E-2</v>
      </c>
      <c r="K1706">
        <v>-2.2513953999999999E-3</v>
      </c>
      <c r="L1706">
        <v>-9.1274009000000007E-3</v>
      </c>
      <c r="M1706">
        <v>1.31604146E-2</v>
      </c>
      <c r="N1706">
        <v>3.3069992000000002E-3</v>
      </c>
      <c r="O1706" t="s">
        <v>3644</v>
      </c>
    </row>
    <row r="1707" spans="1:15" x14ac:dyDescent="0.3">
      <c r="A1707" s="70">
        <v>44375</v>
      </c>
      <c r="B1707">
        <v>405.14764404300001</v>
      </c>
      <c r="C1707">
        <v>127.2061538696</v>
      </c>
      <c r="D1707">
        <v>132.07122802730001</v>
      </c>
      <c r="E1707">
        <v>19.944019317599999</v>
      </c>
      <c r="F1707">
        <v>24.573831558199998</v>
      </c>
      <c r="G1707">
        <v>166.58000183109999</v>
      </c>
      <c r="H1707" t="s">
        <v>3645</v>
      </c>
      <c r="I1707">
        <v>2.0138707999999999E-3</v>
      </c>
      <c r="J1707">
        <v>1.02281217E-2</v>
      </c>
      <c r="K1707">
        <v>1.2468021399999999E-2</v>
      </c>
      <c r="L1707">
        <v>4.89125511E-2</v>
      </c>
      <c r="M1707">
        <v>-1.7684148999999999E-3</v>
      </c>
      <c r="N1707">
        <v>-5.99964E-5</v>
      </c>
      <c r="O1707" t="s">
        <v>3646</v>
      </c>
    </row>
    <row r="1708" spans="1:15" x14ac:dyDescent="0.3">
      <c r="A1708" s="70">
        <v>44376</v>
      </c>
      <c r="B1708">
        <v>405.36569213870001</v>
      </c>
      <c r="C1708">
        <v>127.4189605713</v>
      </c>
      <c r="D1708">
        <v>133.59010314939999</v>
      </c>
      <c r="E1708">
        <v>19.9856891632</v>
      </c>
      <c r="F1708">
        <v>24.1562957764</v>
      </c>
      <c r="G1708">
        <v>164.83000183109999</v>
      </c>
      <c r="H1708" t="s">
        <v>3647</v>
      </c>
      <c r="I1708">
        <v>5.380494E-4</v>
      </c>
      <c r="J1708">
        <v>1.6715299E-3</v>
      </c>
      <c r="K1708">
        <v>1.1434796800000001E-2</v>
      </c>
      <c r="L1708">
        <v>2.0871608000000001E-3</v>
      </c>
      <c r="M1708">
        <v>-1.7137078199999999E-2</v>
      </c>
      <c r="N1708">
        <v>-1.05610346E-2</v>
      </c>
      <c r="O1708" t="s">
        <v>3648</v>
      </c>
    </row>
    <row r="1709" spans="1:15" x14ac:dyDescent="0.3">
      <c r="A1709" s="70">
        <v>44377</v>
      </c>
      <c r="B1709">
        <v>405.7068786621</v>
      </c>
      <c r="C1709">
        <v>127.9864578247</v>
      </c>
      <c r="D1709">
        <v>134.2074432373</v>
      </c>
      <c r="E1709">
        <v>19.961490631099998</v>
      </c>
      <c r="F1709">
        <v>24.330270767199998</v>
      </c>
      <c r="G1709">
        <v>165.63000488279999</v>
      </c>
      <c r="H1709" t="s">
        <v>3649</v>
      </c>
      <c r="I1709">
        <v>8.413219E-4</v>
      </c>
      <c r="J1709">
        <v>4.4439008999999996E-3</v>
      </c>
      <c r="K1709">
        <v>4.6105065999999997E-3</v>
      </c>
      <c r="L1709">
        <v>-1.2115266000000001E-3</v>
      </c>
      <c r="M1709">
        <v>7.1762448999999999E-3</v>
      </c>
      <c r="N1709">
        <v>4.8417636E-3</v>
      </c>
      <c r="O1709" t="s">
        <v>3650</v>
      </c>
    </row>
    <row r="1710" spans="1:15" x14ac:dyDescent="0.3">
      <c r="A1710" s="70">
        <v>44378</v>
      </c>
      <c r="B1710">
        <v>407.95306396479998</v>
      </c>
      <c r="C1710">
        <v>127.9934921265</v>
      </c>
      <c r="D1710">
        <v>134.51118469240001</v>
      </c>
      <c r="E1710">
        <v>20.170557022099999</v>
      </c>
      <c r="F1710">
        <v>24.582529067999999</v>
      </c>
      <c r="G1710">
        <v>166.19999694820001</v>
      </c>
      <c r="H1710" t="s">
        <v>3651</v>
      </c>
      <c r="I1710">
        <v>5.5212033999999998E-3</v>
      </c>
      <c r="J1710">
        <v>5.4959800000000002E-5</v>
      </c>
      <c r="K1710">
        <v>2.2606663999999999E-3</v>
      </c>
      <c r="L1710">
        <v>1.04190189E-2</v>
      </c>
      <c r="M1710">
        <v>1.0314704500000001E-2</v>
      </c>
      <c r="N1710">
        <v>3.4354495999999999E-3</v>
      </c>
      <c r="O1710" t="s">
        <v>3652</v>
      </c>
    </row>
    <row r="1711" spans="1:15" x14ac:dyDescent="0.3">
      <c r="A1711" s="70">
        <v>44379</v>
      </c>
      <c r="B1711">
        <v>411.0712890625</v>
      </c>
      <c r="C1711">
        <v>128.765914917</v>
      </c>
      <c r="D1711">
        <v>137.14714050289999</v>
      </c>
      <c r="E1711">
        <v>20.444993972799999</v>
      </c>
      <c r="F1711">
        <v>24.573831558199998</v>
      </c>
      <c r="G1711">
        <v>167.28999328610001</v>
      </c>
      <c r="H1711" t="s">
        <v>3653</v>
      </c>
      <c r="I1711">
        <v>7.6145236999999996E-3</v>
      </c>
      <c r="J1711">
        <v>6.0167229999999999E-3</v>
      </c>
      <c r="K1711">
        <v>1.9407014600000001E-2</v>
      </c>
      <c r="L1711">
        <v>1.35140911E-2</v>
      </c>
      <c r="M1711">
        <v>-3.5387119999999997E-4</v>
      </c>
      <c r="N1711">
        <v>6.5369292000000004E-3</v>
      </c>
      <c r="O1711" t="s">
        <v>3654</v>
      </c>
    </row>
    <row r="1712" spans="1:15" x14ac:dyDescent="0.3">
      <c r="A1712" s="70">
        <v>44383</v>
      </c>
      <c r="B1712">
        <v>410.32250976559999</v>
      </c>
      <c r="C1712">
        <v>130.27517700199999</v>
      </c>
      <c r="D1712">
        <v>139.165725708</v>
      </c>
      <c r="E1712">
        <v>20.656063079799999</v>
      </c>
      <c r="F1712">
        <v>24.504238128699999</v>
      </c>
      <c r="G1712">
        <v>168.11999511720001</v>
      </c>
      <c r="H1712" t="s">
        <v>3655</v>
      </c>
      <c r="I1712">
        <v>-1.8231924999999999E-3</v>
      </c>
      <c r="J1712">
        <v>1.1652816599999999E-2</v>
      </c>
      <c r="K1712">
        <v>1.46111265E-2</v>
      </c>
      <c r="L1712">
        <v>1.0270828900000001E-2</v>
      </c>
      <c r="M1712">
        <v>-2.8360314999999999E-3</v>
      </c>
      <c r="N1712">
        <v>4.9491878999999997E-3</v>
      </c>
      <c r="O1712" t="s">
        <v>3656</v>
      </c>
    </row>
    <row r="1713" spans="1:15" x14ac:dyDescent="0.3">
      <c r="A1713" s="70">
        <v>44384</v>
      </c>
      <c r="B1713">
        <v>411.77267456049998</v>
      </c>
      <c r="C1713">
        <v>131.42929077150001</v>
      </c>
      <c r="D1713">
        <v>141.6644744873</v>
      </c>
      <c r="E1713">
        <v>20.3299846649</v>
      </c>
      <c r="F1713">
        <v>24.495544433599999</v>
      </c>
      <c r="G1713">
        <v>168.75999450680001</v>
      </c>
      <c r="H1713" t="s">
        <v>3657</v>
      </c>
      <c r="I1713">
        <v>3.5279766000000001E-3</v>
      </c>
      <c r="J1713">
        <v>8.8200347999999994E-3</v>
      </c>
      <c r="K1713">
        <v>1.77959117E-2</v>
      </c>
      <c r="L1713">
        <v>-1.59120146E-2</v>
      </c>
      <c r="M1713">
        <v>-3.5484630000000002E-4</v>
      </c>
      <c r="N1713">
        <v>3.7995735999999999E-3</v>
      </c>
      <c r="O1713" t="s">
        <v>3658</v>
      </c>
    </row>
    <row r="1714" spans="1:15" x14ac:dyDescent="0.3">
      <c r="A1714" s="70">
        <v>44385</v>
      </c>
      <c r="B1714">
        <v>408.4175415039</v>
      </c>
      <c r="C1714">
        <v>131.94422912600001</v>
      </c>
      <c r="D1714">
        <v>140.3611755371</v>
      </c>
      <c r="E1714">
        <v>19.8619422913</v>
      </c>
      <c r="F1714">
        <v>24.495544433599999</v>
      </c>
      <c r="G1714">
        <v>168.64999389650001</v>
      </c>
      <c r="H1714" t="s">
        <v>3659</v>
      </c>
      <c r="I1714">
        <v>-8.1813991999999999E-3</v>
      </c>
      <c r="J1714">
        <v>3.9103324E-3</v>
      </c>
      <c r="K1714">
        <v>-9.2424801000000004E-3</v>
      </c>
      <c r="L1714">
        <v>-2.3291420300000001E-2</v>
      </c>
      <c r="M1714">
        <v>0</v>
      </c>
      <c r="N1714">
        <v>-6.5202939999999996E-4</v>
      </c>
      <c r="O1714" t="s">
        <v>3660</v>
      </c>
    </row>
    <row r="1715" spans="1:15" x14ac:dyDescent="0.3">
      <c r="A1715" s="70">
        <v>44386</v>
      </c>
      <c r="B1715">
        <v>412.77728271479998</v>
      </c>
      <c r="C1715">
        <v>130.0887298584</v>
      </c>
      <c r="D1715">
        <v>142.1936340332</v>
      </c>
      <c r="E1715">
        <v>20.0091381073</v>
      </c>
      <c r="F1715">
        <v>24.739110946699999</v>
      </c>
      <c r="G1715">
        <v>169.21000671389999</v>
      </c>
      <c r="H1715" t="s">
        <v>3661</v>
      </c>
      <c r="I1715">
        <v>1.0618143300000001E-2</v>
      </c>
      <c r="J1715">
        <v>-1.4162571699999999E-2</v>
      </c>
      <c r="K1715">
        <v>1.29708228E-2</v>
      </c>
      <c r="L1715">
        <v>7.3836216000000001E-3</v>
      </c>
      <c r="M1715">
        <v>9.8941893E-3</v>
      </c>
      <c r="N1715">
        <v>3.3150613999999999E-3</v>
      </c>
      <c r="O1715" t="s">
        <v>3662</v>
      </c>
    </row>
    <row r="1716" spans="1:15" x14ac:dyDescent="0.3">
      <c r="A1716" s="70">
        <v>44389</v>
      </c>
      <c r="B1716">
        <v>414.25588989260001</v>
      </c>
      <c r="C1716">
        <v>129.92004394529999</v>
      </c>
      <c r="D1716">
        <v>141.59588623050001</v>
      </c>
      <c r="E1716">
        <v>20.470441818200001</v>
      </c>
      <c r="F1716">
        <v>24.678216934200002</v>
      </c>
      <c r="G1716">
        <v>169</v>
      </c>
      <c r="H1716" t="s">
        <v>3663</v>
      </c>
      <c r="I1716">
        <v>3.5756938999999999E-3</v>
      </c>
      <c r="J1716">
        <v>-1.2975402999999999E-3</v>
      </c>
      <c r="K1716">
        <v>-4.2126198999999998E-3</v>
      </c>
      <c r="L1716">
        <v>2.2792908600000002E-2</v>
      </c>
      <c r="M1716">
        <v>-2.4644813999999998E-3</v>
      </c>
      <c r="N1716">
        <v>-1.2418717999999999E-3</v>
      </c>
      <c r="O1716" t="s">
        <v>3664</v>
      </c>
    </row>
    <row r="1717" spans="1:15" x14ac:dyDescent="0.3">
      <c r="A1717" s="70">
        <v>44390</v>
      </c>
      <c r="B1717">
        <v>412.84365844730002</v>
      </c>
      <c r="C1717">
        <v>128.92572021480001</v>
      </c>
      <c r="D1717">
        <v>142.71296691890001</v>
      </c>
      <c r="E1717">
        <v>20.208484649700001</v>
      </c>
      <c r="F1717">
        <v>24.295475006099998</v>
      </c>
      <c r="G1717">
        <v>169.2200012207</v>
      </c>
      <c r="H1717" t="s">
        <v>3665</v>
      </c>
      <c r="I1717">
        <v>-3.4149040999999999E-3</v>
      </c>
      <c r="J1717">
        <v>-7.6827884000000004E-3</v>
      </c>
      <c r="K1717">
        <v>7.8582598999999993E-3</v>
      </c>
      <c r="L1717">
        <v>-1.2879434800000001E-2</v>
      </c>
      <c r="M1717">
        <v>-1.5630829799999999E-2</v>
      </c>
      <c r="N1717">
        <v>1.3009358000000001E-3</v>
      </c>
      <c r="O1717" t="s">
        <v>3666</v>
      </c>
    </row>
    <row r="1718" spans="1:15" x14ac:dyDescent="0.3">
      <c r="A1718" s="70">
        <v>44391</v>
      </c>
      <c r="B1718">
        <v>413.4596862793</v>
      </c>
      <c r="C1718">
        <v>130.39059448239999</v>
      </c>
      <c r="D1718">
        <v>146.15242004390001</v>
      </c>
      <c r="E1718">
        <v>19.8008174896</v>
      </c>
      <c r="F1718">
        <v>24.417257309</v>
      </c>
      <c r="G1718">
        <v>171.03999328610001</v>
      </c>
      <c r="H1718" t="s">
        <v>3667</v>
      </c>
      <c r="I1718">
        <v>1.4910455E-3</v>
      </c>
      <c r="J1718">
        <v>1.1298092500000001E-2</v>
      </c>
      <c r="K1718">
        <v>2.3814661300000001E-2</v>
      </c>
      <c r="L1718">
        <v>-2.03793242E-2</v>
      </c>
      <c r="M1718">
        <v>5.0000297999999999E-3</v>
      </c>
      <c r="N1718">
        <v>1.0697757299999999E-2</v>
      </c>
      <c r="O1718" t="s">
        <v>3668</v>
      </c>
    </row>
    <row r="1719" spans="1:15" x14ac:dyDescent="0.3">
      <c r="A1719" s="70">
        <v>44392</v>
      </c>
      <c r="B1719">
        <v>412.04751586909998</v>
      </c>
      <c r="C1719">
        <v>131.82884216310001</v>
      </c>
      <c r="D1719">
        <v>145.49586486819999</v>
      </c>
      <c r="E1719">
        <v>18.927358627299999</v>
      </c>
      <c r="F1719">
        <v>24.539035797099999</v>
      </c>
      <c r="G1719">
        <v>171.07000732419999</v>
      </c>
      <c r="H1719" t="s">
        <v>3669</v>
      </c>
      <c r="I1719">
        <v>-3.4213433E-3</v>
      </c>
      <c r="J1719">
        <v>1.0969912199999999E-2</v>
      </c>
      <c r="K1719">
        <v>-4.5023839999999999E-3</v>
      </c>
      <c r="L1719">
        <v>-4.5114802400000001E-2</v>
      </c>
      <c r="M1719">
        <v>4.9749983999999997E-3</v>
      </c>
      <c r="N1719">
        <v>1.7546430000000001E-4</v>
      </c>
      <c r="O1719" t="s">
        <v>3670</v>
      </c>
    </row>
    <row r="1720" spans="1:15" x14ac:dyDescent="0.3">
      <c r="A1720" s="70">
        <v>44393</v>
      </c>
      <c r="B1720">
        <v>408.81555175779999</v>
      </c>
      <c r="C1720">
        <v>131.5802154541</v>
      </c>
      <c r="D1720">
        <v>143.44792175289999</v>
      </c>
      <c r="E1720">
        <v>18.123762130700001</v>
      </c>
      <c r="F1720">
        <v>24.869586944600002</v>
      </c>
      <c r="G1720">
        <v>169.4100036621</v>
      </c>
      <c r="H1720" t="s">
        <v>3671</v>
      </c>
      <c r="I1720">
        <v>-7.8745919000000001E-3</v>
      </c>
      <c r="J1720">
        <v>-1.8877618E-3</v>
      </c>
      <c r="K1720">
        <v>-1.41756113E-2</v>
      </c>
      <c r="L1720">
        <v>-4.3384519599999997E-2</v>
      </c>
      <c r="M1720">
        <v>1.33805017E-2</v>
      </c>
      <c r="N1720">
        <v>-9.7510383000000006E-3</v>
      </c>
      <c r="O1720" t="s">
        <v>3672</v>
      </c>
    </row>
    <row r="1721" spans="1:15" x14ac:dyDescent="0.3">
      <c r="A1721" s="70">
        <v>44396</v>
      </c>
      <c r="B1721">
        <v>402.7781677246</v>
      </c>
      <c r="C1721">
        <v>134.4655456543</v>
      </c>
      <c r="D1721">
        <v>139.58703613279999</v>
      </c>
      <c r="E1721">
        <v>18.741243362399999</v>
      </c>
      <c r="F1721">
        <v>24.365066528300002</v>
      </c>
      <c r="G1721">
        <v>169.61000061039999</v>
      </c>
      <c r="H1721" t="s">
        <v>3673</v>
      </c>
      <c r="I1721">
        <v>-1.48781225E-2</v>
      </c>
      <c r="J1721">
        <v>2.1691331000000001E-2</v>
      </c>
      <c r="K1721">
        <v>-2.7283733099999999E-2</v>
      </c>
      <c r="L1721">
        <v>3.3502720499999999E-2</v>
      </c>
      <c r="M1721">
        <v>-2.0495242300000001E-2</v>
      </c>
      <c r="N1721">
        <v>1.1798535E-3</v>
      </c>
      <c r="O1721" t="s">
        <v>3674</v>
      </c>
    </row>
    <row r="1722" spans="1:15" x14ac:dyDescent="0.3">
      <c r="A1722" s="70">
        <v>44397</v>
      </c>
      <c r="B1722">
        <v>408.55017089839998</v>
      </c>
      <c r="C1722">
        <v>133.1693725586</v>
      </c>
      <c r="D1722">
        <v>143.21270751949999</v>
      </c>
      <c r="E1722">
        <v>18.573837280300001</v>
      </c>
      <c r="F1722">
        <v>24.530342102100001</v>
      </c>
      <c r="G1722">
        <v>169.38999938960001</v>
      </c>
      <c r="H1722" t="s">
        <v>3675</v>
      </c>
      <c r="I1722">
        <v>1.4228766E-2</v>
      </c>
      <c r="J1722">
        <v>-9.6862041999999995E-3</v>
      </c>
      <c r="K1722">
        <v>2.5642668600000001E-2</v>
      </c>
      <c r="L1722">
        <v>-8.9726300000000005E-3</v>
      </c>
      <c r="M1722">
        <v>6.7603977000000003E-3</v>
      </c>
      <c r="N1722">
        <v>-1.2979425E-3</v>
      </c>
      <c r="O1722" t="s">
        <v>3676</v>
      </c>
    </row>
    <row r="1723" spans="1:15" x14ac:dyDescent="0.3">
      <c r="A1723" s="70">
        <v>44398</v>
      </c>
      <c r="B1723">
        <v>411.85794067379999</v>
      </c>
      <c r="C1723">
        <v>131.4825592041</v>
      </c>
      <c r="D1723">
        <v>142.47778320309999</v>
      </c>
      <c r="E1723">
        <v>19.3701992035</v>
      </c>
      <c r="F1723">
        <v>24.434658050500001</v>
      </c>
      <c r="G1723">
        <v>168.75999450680001</v>
      </c>
      <c r="H1723" t="s">
        <v>3677</v>
      </c>
      <c r="I1723">
        <v>8.0637616000000002E-3</v>
      </c>
      <c r="J1723">
        <v>-1.2747582699999999E-2</v>
      </c>
      <c r="K1723">
        <v>-5.1449099999999999E-3</v>
      </c>
      <c r="L1723">
        <v>4.1981768799999999E-2</v>
      </c>
      <c r="M1723">
        <v>-3.9082680999999999E-3</v>
      </c>
      <c r="N1723">
        <v>-3.7261903E-3</v>
      </c>
      <c r="O1723" t="s">
        <v>3678</v>
      </c>
    </row>
    <row r="1724" spans="1:15" x14ac:dyDescent="0.3">
      <c r="A1724" s="70">
        <v>44399</v>
      </c>
      <c r="B1724">
        <v>412.72052001949999</v>
      </c>
      <c r="C1724">
        <v>132.72547912600001</v>
      </c>
      <c r="D1724">
        <v>143.84965515139999</v>
      </c>
      <c r="E1724">
        <v>19.553823471099999</v>
      </c>
      <c r="F1724">
        <v>24.417257309</v>
      </c>
      <c r="G1724">
        <v>169.0899963379</v>
      </c>
      <c r="H1724" t="s">
        <v>3679</v>
      </c>
      <c r="I1724">
        <v>2.0921711999999999E-3</v>
      </c>
      <c r="J1724">
        <v>9.4087152000000007E-3</v>
      </c>
      <c r="K1724">
        <v>9.5826125000000005E-3</v>
      </c>
      <c r="L1724">
        <v>9.4350797999999993E-3</v>
      </c>
      <c r="M1724">
        <v>-7.1238729999999998E-4</v>
      </c>
      <c r="N1724">
        <v>1.9535412000000001E-3</v>
      </c>
      <c r="O1724" t="s">
        <v>3680</v>
      </c>
    </row>
    <row r="1725" spans="1:15" x14ac:dyDescent="0.3">
      <c r="A1725" s="70">
        <v>44400</v>
      </c>
      <c r="B1725">
        <v>416.96655273440001</v>
      </c>
      <c r="C1725">
        <v>131.83767700199999</v>
      </c>
      <c r="D1725">
        <v>145.57426452639999</v>
      </c>
      <c r="E1725">
        <v>19.517900466899999</v>
      </c>
      <c r="F1725">
        <v>24.582529067999999</v>
      </c>
      <c r="G1725">
        <v>168.5599975586</v>
      </c>
      <c r="H1725" t="s">
        <v>3681</v>
      </c>
      <c r="I1725">
        <v>1.02353524E-2</v>
      </c>
      <c r="J1725">
        <v>-6.7114821999999996E-3</v>
      </c>
      <c r="K1725">
        <v>1.1917672799999999E-2</v>
      </c>
      <c r="L1725">
        <v>-1.8388241E-3</v>
      </c>
      <c r="M1725">
        <v>6.7458411000000003E-3</v>
      </c>
      <c r="N1725">
        <v>-3.1393408999999999E-3</v>
      </c>
      <c r="O1725" t="s">
        <v>3682</v>
      </c>
    </row>
    <row r="1726" spans="1:15" x14ac:dyDescent="0.3">
      <c r="A1726" s="70">
        <v>44403</v>
      </c>
      <c r="B1726">
        <v>417.9900817871</v>
      </c>
      <c r="C1726">
        <v>131.44705200199999</v>
      </c>
      <c r="D1726">
        <v>145.99565124509999</v>
      </c>
      <c r="E1726">
        <v>19.254440307599999</v>
      </c>
      <c r="F1726">
        <v>24.678216934200002</v>
      </c>
      <c r="G1726">
        <v>168.1600036621</v>
      </c>
      <c r="H1726" t="s">
        <v>3683</v>
      </c>
      <c r="I1726">
        <v>2.4516950999999999E-3</v>
      </c>
      <c r="J1726">
        <v>-2.9673220000000001E-3</v>
      </c>
      <c r="K1726">
        <v>2.8904698E-3</v>
      </c>
      <c r="L1726">
        <v>-1.35903177E-2</v>
      </c>
      <c r="M1726">
        <v>3.8849588999999999E-3</v>
      </c>
      <c r="N1726">
        <v>-2.3758261000000002E-3</v>
      </c>
      <c r="O1726" t="s">
        <v>3684</v>
      </c>
    </row>
    <row r="1727" spans="1:15" x14ac:dyDescent="0.3">
      <c r="A1727" s="70">
        <v>44404</v>
      </c>
      <c r="B1727">
        <v>416.08508300779999</v>
      </c>
      <c r="C1727">
        <v>132.8497619629</v>
      </c>
      <c r="D1727">
        <v>143.82023620609999</v>
      </c>
      <c r="E1727">
        <v>19.1686191559</v>
      </c>
      <c r="F1727">
        <v>25.0000724792</v>
      </c>
      <c r="G1727">
        <v>168.4400024414</v>
      </c>
      <c r="H1727" t="s">
        <v>3685</v>
      </c>
      <c r="I1727">
        <v>-4.5679387000000004E-3</v>
      </c>
      <c r="J1727">
        <v>1.06147563E-2</v>
      </c>
      <c r="K1727">
        <v>-1.5012675200000001E-2</v>
      </c>
      <c r="L1727">
        <v>-4.4671765000000004E-3</v>
      </c>
      <c r="M1727">
        <v>1.2957775E-2</v>
      </c>
      <c r="N1727">
        <v>1.6636889000000001E-3</v>
      </c>
      <c r="O1727" t="s">
        <v>3686</v>
      </c>
    </row>
    <row r="1728" spans="1:15" x14ac:dyDescent="0.3">
      <c r="A1728" s="70">
        <v>44405</v>
      </c>
      <c r="B1728">
        <v>415.91445922849999</v>
      </c>
      <c r="C1728">
        <v>132.85862731930001</v>
      </c>
      <c r="D1728">
        <v>142.06622314449999</v>
      </c>
      <c r="E1728">
        <v>19.4630146027</v>
      </c>
      <c r="F1728">
        <v>24.869586944600002</v>
      </c>
      <c r="G1728">
        <v>169.28999328610001</v>
      </c>
      <c r="H1728" t="s">
        <v>3687</v>
      </c>
      <c r="I1728">
        <v>-4.1015350000000002E-4</v>
      </c>
      <c r="J1728">
        <v>6.6730000000000007E-5</v>
      </c>
      <c r="K1728">
        <v>-1.2270850999999999E-2</v>
      </c>
      <c r="L1728">
        <v>1.5241454600000001E-2</v>
      </c>
      <c r="M1728">
        <v>-5.2330748999999998E-3</v>
      </c>
      <c r="N1728">
        <v>5.0335631999999996E-3</v>
      </c>
      <c r="O1728" t="s">
        <v>3688</v>
      </c>
    </row>
    <row r="1729" spans="1:15" x14ac:dyDescent="0.3">
      <c r="A1729" s="70">
        <v>44406</v>
      </c>
      <c r="B1729">
        <v>417.63940429690001</v>
      </c>
      <c r="C1729">
        <v>132.12174987789999</v>
      </c>
      <c r="D1729">
        <v>142.71296691890001</v>
      </c>
      <c r="E1729">
        <v>19.6216869354</v>
      </c>
      <c r="F1729">
        <v>24.869586944600002</v>
      </c>
      <c r="G1729">
        <v>171.16999816890001</v>
      </c>
      <c r="H1729" t="s">
        <v>3689</v>
      </c>
      <c r="I1729">
        <v>4.1387788000000003E-3</v>
      </c>
      <c r="J1729">
        <v>-5.5617653999999999E-3</v>
      </c>
      <c r="K1729">
        <v>4.5420796999999999E-3</v>
      </c>
      <c r="L1729">
        <v>8.1194532999999992E-3</v>
      </c>
      <c r="M1729">
        <v>0</v>
      </c>
      <c r="N1729">
        <v>1.1044023E-2</v>
      </c>
      <c r="O1729" t="s">
        <v>3690</v>
      </c>
    </row>
    <row r="1730" spans="1:15" x14ac:dyDescent="0.3">
      <c r="A1730" s="70">
        <v>44407</v>
      </c>
      <c r="B1730">
        <v>415.61111450200002</v>
      </c>
      <c r="C1730">
        <v>132.74322509769999</v>
      </c>
      <c r="D1730">
        <v>142.92854309079999</v>
      </c>
      <c r="E1730">
        <v>19.4590187073</v>
      </c>
      <c r="F1730">
        <v>24.678216934200002</v>
      </c>
      <c r="G1730">
        <v>169.82000732419999</v>
      </c>
      <c r="H1730" t="s">
        <v>3691</v>
      </c>
      <c r="I1730">
        <v>-4.8683889000000003E-3</v>
      </c>
      <c r="J1730">
        <v>4.6927786999999997E-3</v>
      </c>
      <c r="K1730">
        <v>1.509418E-3</v>
      </c>
      <c r="L1730">
        <v>-8.3247814999999996E-3</v>
      </c>
      <c r="M1730">
        <v>-7.7247000999999997E-3</v>
      </c>
      <c r="N1730">
        <v>-7.9181083000000006E-3</v>
      </c>
      <c r="O1730" t="s">
        <v>3692</v>
      </c>
    </row>
    <row r="1731" spans="1:15" x14ac:dyDescent="0.3">
      <c r="A1731" s="70">
        <v>44410</v>
      </c>
      <c r="B1731">
        <v>414.73919677729998</v>
      </c>
      <c r="C1731">
        <v>133.92720031740001</v>
      </c>
      <c r="D1731">
        <v>142.59539794919999</v>
      </c>
      <c r="E1731">
        <v>19.709506988499999</v>
      </c>
      <c r="F1731">
        <v>24.756505966199999</v>
      </c>
      <c r="G1731">
        <v>169.61000061039999</v>
      </c>
      <c r="H1731" t="s">
        <v>3693</v>
      </c>
      <c r="I1731">
        <v>-2.1001209999999999E-3</v>
      </c>
      <c r="J1731">
        <v>8.8797472999999991E-3</v>
      </c>
      <c r="K1731">
        <v>-2.3335716999999998E-3</v>
      </c>
      <c r="L1731">
        <v>1.27904582E-2</v>
      </c>
      <c r="M1731">
        <v>3.1673728000000002E-3</v>
      </c>
      <c r="N1731">
        <v>-1.2374082E-3</v>
      </c>
      <c r="O1731" t="s">
        <v>3694</v>
      </c>
    </row>
    <row r="1732" spans="1:15" x14ac:dyDescent="0.3">
      <c r="A1732" s="70">
        <v>44411</v>
      </c>
      <c r="B1732">
        <v>418.11328125</v>
      </c>
      <c r="C1732">
        <v>133.998336792</v>
      </c>
      <c r="D1732">
        <v>144.3984222412</v>
      </c>
      <c r="E1732">
        <v>19.774372100800001</v>
      </c>
      <c r="F1732">
        <v>24.843492507899999</v>
      </c>
      <c r="G1732">
        <v>169.49000549319999</v>
      </c>
      <c r="H1732" t="s">
        <v>3695</v>
      </c>
      <c r="I1732">
        <v>8.1025223999999993E-3</v>
      </c>
      <c r="J1732">
        <v>5.3101679999999999E-4</v>
      </c>
      <c r="K1732">
        <v>1.25650651E-2</v>
      </c>
      <c r="L1732">
        <v>3.2856534000000001E-3</v>
      </c>
      <c r="M1732">
        <v>3.5075254999999998E-3</v>
      </c>
      <c r="N1732">
        <v>-7.0772700000000001E-4</v>
      </c>
      <c r="O1732" t="s">
        <v>3696</v>
      </c>
    </row>
    <row r="1733" spans="1:15" x14ac:dyDescent="0.3">
      <c r="A1733" s="70">
        <v>44412</v>
      </c>
      <c r="B1733">
        <v>416.05661010739999</v>
      </c>
      <c r="C1733">
        <v>134.27383422849999</v>
      </c>
      <c r="D1733">
        <v>143.99667358400001</v>
      </c>
      <c r="E1733">
        <v>20.232427597000001</v>
      </c>
      <c r="F1733">
        <v>24.730407714799998</v>
      </c>
      <c r="G1733">
        <v>169.5299987793</v>
      </c>
      <c r="H1733" t="s">
        <v>3697</v>
      </c>
      <c r="I1733">
        <v>-4.9310706000000003E-3</v>
      </c>
      <c r="J1733">
        <v>2.0538659000000001E-3</v>
      </c>
      <c r="K1733">
        <v>-2.7861009E-3</v>
      </c>
      <c r="L1733">
        <v>2.2899882900000001E-2</v>
      </c>
      <c r="M1733">
        <v>-4.5622793000000003E-3</v>
      </c>
      <c r="N1733">
        <v>2.359347E-4</v>
      </c>
      <c r="O1733" t="s">
        <v>3698</v>
      </c>
    </row>
    <row r="1734" spans="1:15" x14ac:dyDescent="0.3">
      <c r="A1734" s="70">
        <v>44413</v>
      </c>
      <c r="B1734">
        <v>418.69143676760001</v>
      </c>
      <c r="C1734">
        <v>133.5894165039</v>
      </c>
      <c r="D1734">
        <v>144.10443115230001</v>
      </c>
      <c r="E1734">
        <v>20.594684600800001</v>
      </c>
      <c r="F1734">
        <v>25.104452133199999</v>
      </c>
      <c r="G1734">
        <v>168.86000061039999</v>
      </c>
      <c r="H1734" t="s">
        <v>3699</v>
      </c>
      <c r="I1734">
        <v>6.3128879000000004E-3</v>
      </c>
      <c r="J1734">
        <v>-5.1102135999999999E-3</v>
      </c>
      <c r="K1734">
        <v>7.4805390000000002E-4</v>
      </c>
      <c r="L1734">
        <v>1.7746369599999999E-2</v>
      </c>
      <c r="M1734">
        <v>1.50116382E-2</v>
      </c>
      <c r="N1734">
        <v>-3.9599222999999999E-3</v>
      </c>
      <c r="O1734" t="s">
        <v>3700</v>
      </c>
    </row>
    <row r="1735" spans="1:15" x14ac:dyDescent="0.3">
      <c r="A1735" s="70">
        <v>44414</v>
      </c>
      <c r="B1735">
        <v>419.38327026370001</v>
      </c>
      <c r="C1735">
        <v>131.35833740230001</v>
      </c>
      <c r="D1735">
        <v>143.41743469240001</v>
      </c>
      <c r="E1735">
        <v>20.324237823499999</v>
      </c>
      <c r="F1735">
        <v>25.426307678200001</v>
      </c>
      <c r="G1735">
        <v>164.63999938960001</v>
      </c>
      <c r="H1735" t="s">
        <v>3701</v>
      </c>
      <c r="I1735">
        <v>1.6510070999999999E-3</v>
      </c>
      <c r="J1735">
        <v>-1.6842051399999999E-2</v>
      </c>
      <c r="K1735">
        <v>-4.7787515000000001E-3</v>
      </c>
      <c r="L1735">
        <v>-1.32188581E-2</v>
      </c>
      <c r="M1735">
        <v>1.27391672E-2</v>
      </c>
      <c r="N1735">
        <v>-2.5308704500000001E-2</v>
      </c>
      <c r="O1735" t="s">
        <v>3702</v>
      </c>
    </row>
    <row r="1736" spans="1:15" x14ac:dyDescent="0.3">
      <c r="A1736" s="70">
        <v>44417</v>
      </c>
      <c r="B1736">
        <v>419.04211425779999</v>
      </c>
      <c r="C1736">
        <v>130.88729858400001</v>
      </c>
      <c r="D1736">
        <v>143.36840820309999</v>
      </c>
      <c r="E1736">
        <v>20.253387451199998</v>
      </c>
      <c r="F1736">
        <v>25.261030197099998</v>
      </c>
      <c r="G1736">
        <v>161.7200012207</v>
      </c>
      <c r="H1736" t="s">
        <v>3703</v>
      </c>
      <c r="I1736">
        <v>-8.1380180000000001E-4</v>
      </c>
      <c r="J1736">
        <v>-3.5923521000000001E-3</v>
      </c>
      <c r="K1736">
        <v>-3.4190309999999999E-4</v>
      </c>
      <c r="L1736">
        <v>-3.4920941999999999E-3</v>
      </c>
      <c r="M1736">
        <v>-6.5214736000000001E-3</v>
      </c>
      <c r="N1736">
        <v>-1.7894816099999999E-2</v>
      </c>
      <c r="O1736" t="s">
        <v>3704</v>
      </c>
    </row>
    <row r="1737" spans="1:15" x14ac:dyDescent="0.3">
      <c r="A1737" s="70">
        <v>44418</v>
      </c>
      <c r="B1737">
        <v>419.56338500980002</v>
      </c>
      <c r="C1737">
        <v>130.28288269039999</v>
      </c>
      <c r="D1737">
        <v>142.8875427246</v>
      </c>
      <c r="E1737">
        <v>19.8951244354</v>
      </c>
      <c r="F1737">
        <v>25.1479454041</v>
      </c>
      <c r="G1737">
        <v>161.77000427249999</v>
      </c>
      <c r="H1737" t="s">
        <v>3705</v>
      </c>
      <c r="I1737">
        <v>1.2431848000000001E-3</v>
      </c>
      <c r="J1737">
        <v>-4.6285297E-3</v>
      </c>
      <c r="K1737">
        <v>-3.3596921000000001E-3</v>
      </c>
      <c r="L1737">
        <v>-1.78473626E-2</v>
      </c>
      <c r="M1737">
        <v>-4.4867003000000003E-3</v>
      </c>
      <c r="N1737">
        <v>3.0914739999999999E-4</v>
      </c>
      <c r="O1737" t="s">
        <v>3706</v>
      </c>
    </row>
    <row r="1738" spans="1:15" x14ac:dyDescent="0.3">
      <c r="A1738" s="70">
        <v>44419</v>
      </c>
      <c r="B1738">
        <v>420.60598754879999</v>
      </c>
      <c r="C1738">
        <v>130.20278930660001</v>
      </c>
      <c r="D1738">
        <v>143.14268493649999</v>
      </c>
      <c r="E1738">
        <v>19.6586112976</v>
      </c>
      <c r="F1738">
        <v>25.408906936600001</v>
      </c>
      <c r="G1738">
        <v>164</v>
      </c>
      <c r="H1738" t="s">
        <v>3707</v>
      </c>
      <c r="I1738">
        <v>2.4818878000000002E-3</v>
      </c>
      <c r="J1738">
        <v>-6.1495430000000002E-4</v>
      </c>
      <c r="K1738">
        <v>1.7840232000000001E-3</v>
      </c>
      <c r="L1738">
        <v>-1.1959222199999999E-2</v>
      </c>
      <c r="M1738">
        <v>1.03235798E-2</v>
      </c>
      <c r="N1738">
        <v>1.36908281E-2</v>
      </c>
      <c r="O1738" t="s">
        <v>3708</v>
      </c>
    </row>
    <row r="1739" spans="1:15" x14ac:dyDescent="0.3">
      <c r="A1739" s="70">
        <v>44420</v>
      </c>
      <c r="B1739">
        <v>421.86651611330001</v>
      </c>
      <c r="C1739">
        <v>129.98948669430001</v>
      </c>
      <c r="D1739">
        <v>146.1162261963</v>
      </c>
      <c r="E1739">
        <v>19.8641872406</v>
      </c>
      <c r="F1739">
        <v>25.2958259583</v>
      </c>
      <c r="G1739">
        <v>164.03999328610001</v>
      </c>
      <c r="H1739" t="s">
        <v>3709</v>
      </c>
      <c r="I1739">
        <v>2.9924525999999998E-3</v>
      </c>
      <c r="J1739">
        <v>-1.6395772E-3</v>
      </c>
      <c r="K1739">
        <v>2.0560445300000001E-2</v>
      </c>
      <c r="L1739">
        <v>1.0402998E-2</v>
      </c>
      <c r="M1739">
        <v>-4.4603791E-3</v>
      </c>
      <c r="N1739">
        <v>2.4383179999999999E-4</v>
      </c>
      <c r="O1739" t="s">
        <v>3710</v>
      </c>
    </row>
    <row r="1740" spans="1:15" x14ac:dyDescent="0.3">
      <c r="A1740" s="70">
        <v>44421</v>
      </c>
      <c r="B1740">
        <v>422.63424682620001</v>
      </c>
      <c r="C1740">
        <v>132.04278564449999</v>
      </c>
      <c r="D1740">
        <v>146.32232666019999</v>
      </c>
      <c r="E1740">
        <v>20.1466083527</v>
      </c>
      <c r="F1740">
        <v>25.5828838348</v>
      </c>
      <c r="G1740">
        <v>166.38999938960001</v>
      </c>
      <c r="H1740" t="s">
        <v>3711</v>
      </c>
      <c r="I1740">
        <v>1.8181887999999999E-3</v>
      </c>
      <c r="J1740">
        <v>1.56724281E-2</v>
      </c>
      <c r="K1740">
        <v>1.4095303000000001E-3</v>
      </c>
      <c r="L1740">
        <v>1.411748E-2</v>
      </c>
      <c r="M1740">
        <v>1.12841274E-2</v>
      </c>
      <c r="N1740">
        <v>1.42241672E-2</v>
      </c>
      <c r="O1740" t="s">
        <v>3712</v>
      </c>
    </row>
    <row r="1741" spans="1:15" x14ac:dyDescent="0.3">
      <c r="A1741" s="70">
        <v>44424</v>
      </c>
      <c r="B1741">
        <v>423.62942504879999</v>
      </c>
      <c r="C1741">
        <v>132.36277770999999</v>
      </c>
      <c r="D1741">
        <v>148.30465698239999</v>
      </c>
      <c r="E1741">
        <v>19.9090957642</v>
      </c>
      <c r="F1741">
        <v>25.530691146900001</v>
      </c>
      <c r="G1741">
        <v>167.2200012207</v>
      </c>
      <c r="H1741" t="s">
        <v>3713</v>
      </c>
      <c r="I1741">
        <v>2.3519353E-3</v>
      </c>
      <c r="J1741">
        <v>2.4204651000000002E-3</v>
      </c>
      <c r="K1741">
        <v>1.3456746E-2</v>
      </c>
      <c r="L1741">
        <v>-1.18592534E-2</v>
      </c>
      <c r="M1741">
        <v>-2.0422247999999999E-3</v>
      </c>
      <c r="N1741">
        <v>4.9758913000000002E-3</v>
      </c>
      <c r="O1741" t="s">
        <v>3714</v>
      </c>
    </row>
    <row r="1742" spans="1:15" x14ac:dyDescent="0.3">
      <c r="A1742" s="70">
        <v>44425</v>
      </c>
      <c r="B1742">
        <v>420.8523864746</v>
      </c>
      <c r="C1742">
        <v>132.30944824220001</v>
      </c>
      <c r="D1742">
        <v>147.39204406740001</v>
      </c>
      <c r="E1742">
        <v>19.418106079099999</v>
      </c>
      <c r="F1742">
        <v>25.521991729700002</v>
      </c>
      <c r="G1742">
        <v>166.9700012207</v>
      </c>
      <c r="H1742" t="s">
        <v>3715</v>
      </c>
      <c r="I1742">
        <v>-6.5769293000000001E-3</v>
      </c>
      <c r="J1742">
        <v>-4.0298500000000002E-4</v>
      </c>
      <c r="K1742">
        <v>-6.1726478999999997E-3</v>
      </c>
      <c r="L1742">
        <v>-2.4970767000000001E-2</v>
      </c>
      <c r="M1742">
        <v>-3.4080159999999999E-4</v>
      </c>
      <c r="N1742">
        <v>-1.4961551999999999E-3</v>
      </c>
      <c r="O1742" t="s">
        <v>3716</v>
      </c>
    </row>
    <row r="1743" spans="1:15" x14ac:dyDescent="0.3">
      <c r="A1743" s="70">
        <v>44426</v>
      </c>
      <c r="B1743">
        <v>416.24612426760001</v>
      </c>
      <c r="C1743">
        <v>132.75384521480001</v>
      </c>
      <c r="D1743">
        <v>143.63339233400001</v>
      </c>
      <c r="E1743">
        <v>19.000959396399999</v>
      </c>
      <c r="F1743">
        <v>25.3828125</v>
      </c>
      <c r="G1743">
        <v>167.10000610349999</v>
      </c>
      <c r="H1743" t="s">
        <v>3717</v>
      </c>
      <c r="I1743">
        <v>-1.10054161E-2</v>
      </c>
      <c r="J1743">
        <v>3.3531416999999998E-3</v>
      </c>
      <c r="K1743">
        <v>-2.58318365E-2</v>
      </c>
      <c r="L1743">
        <v>-2.1716461400000001E-2</v>
      </c>
      <c r="M1743">
        <v>-5.4682295000000004E-3</v>
      </c>
      <c r="N1743">
        <v>7.7830930000000003E-4</v>
      </c>
      <c r="O1743" t="s">
        <v>3718</v>
      </c>
    </row>
    <row r="1744" spans="1:15" x14ac:dyDescent="0.3">
      <c r="A1744" s="70">
        <v>44427</v>
      </c>
      <c r="B1744">
        <v>416.890625</v>
      </c>
      <c r="C1744">
        <v>133.73168945309999</v>
      </c>
      <c r="D1744">
        <v>143.96702575680001</v>
      </c>
      <c r="E1744">
        <v>19.757408142100001</v>
      </c>
      <c r="F1744">
        <v>25.391511917100001</v>
      </c>
      <c r="G1744">
        <v>166.61000061039999</v>
      </c>
      <c r="H1744" t="s">
        <v>3719</v>
      </c>
      <c r="I1744">
        <v>1.5471669999999999E-3</v>
      </c>
      <c r="J1744">
        <v>7.3388495999999999E-3</v>
      </c>
      <c r="K1744">
        <v>2.3201188000000002E-3</v>
      </c>
      <c r="L1744">
        <v>3.90390444E-2</v>
      </c>
      <c r="M1744">
        <v>3.4266990000000002E-4</v>
      </c>
      <c r="N1744">
        <v>-2.9367165E-3</v>
      </c>
      <c r="O1744" t="s">
        <v>3720</v>
      </c>
    </row>
    <row r="1745" spans="1:15" x14ac:dyDescent="0.3">
      <c r="A1745" s="70">
        <v>44428</v>
      </c>
      <c r="B1745">
        <v>420.20791625980002</v>
      </c>
      <c r="C1745">
        <v>133.82057189939999</v>
      </c>
      <c r="D1745">
        <v>145.42929077150001</v>
      </c>
      <c r="E1745">
        <v>20.773321151699999</v>
      </c>
      <c r="F1745">
        <v>25.869939804099999</v>
      </c>
      <c r="G1745">
        <v>166.69999694820001</v>
      </c>
      <c r="H1745" t="s">
        <v>3721</v>
      </c>
      <c r="I1745">
        <v>7.9257302999999994E-3</v>
      </c>
      <c r="J1745">
        <v>6.6441190000000004E-4</v>
      </c>
      <c r="K1745">
        <v>1.01057089E-2</v>
      </c>
      <c r="L1745">
        <v>5.0141009700000003E-2</v>
      </c>
      <c r="M1745">
        <v>1.8666727599999999E-2</v>
      </c>
      <c r="N1745">
        <v>5.4001579999999997E-4</v>
      </c>
      <c r="O1745" t="s">
        <v>3722</v>
      </c>
    </row>
    <row r="1746" spans="1:15" x14ac:dyDescent="0.3">
      <c r="A1746" s="70">
        <v>44431</v>
      </c>
      <c r="B1746">
        <v>423.90426635739999</v>
      </c>
      <c r="C1746">
        <v>133.73168945309999</v>
      </c>
      <c r="D1746">
        <v>146.92097473140001</v>
      </c>
      <c r="E1746">
        <v>21.912977218599998</v>
      </c>
      <c r="F1746">
        <v>25.391511917100001</v>
      </c>
      <c r="G1746">
        <v>168.72999572750001</v>
      </c>
      <c r="H1746" t="s">
        <v>3723</v>
      </c>
      <c r="I1746">
        <v>8.7580152999999997E-3</v>
      </c>
      <c r="J1746">
        <v>-6.6441190000000004E-4</v>
      </c>
      <c r="K1746">
        <v>1.0204861000000001E-2</v>
      </c>
      <c r="L1746">
        <v>5.3409501900000003E-2</v>
      </c>
      <c r="M1746">
        <v>-1.8666727599999999E-2</v>
      </c>
      <c r="N1746">
        <v>1.21040074E-2</v>
      </c>
      <c r="O1746" t="s">
        <v>3724</v>
      </c>
    </row>
    <row r="1747" spans="1:15" x14ac:dyDescent="0.3">
      <c r="A1747" s="70">
        <v>44432</v>
      </c>
      <c r="B1747">
        <v>424.57717895510001</v>
      </c>
      <c r="C1747">
        <v>132.69165039059999</v>
      </c>
      <c r="D1747">
        <v>146.83264160159999</v>
      </c>
      <c r="E1747">
        <v>21.7483119965</v>
      </c>
      <c r="F1747">
        <v>25.426307678200001</v>
      </c>
      <c r="G1747">
        <v>168.64999389650001</v>
      </c>
      <c r="H1747" t="s">
        <v>3725</v>
      </c>
      <c r="I1747">
        <v>1.5861578E-3</v>
      </c>
      <c r="J1747">
        <v>-7.8074566999999997E-3</v>
      </c>
      <c r="K1747">
        <v>-6.0140970000000004E-4</v>
      </c>
      <c r="L1747">
        <v>-7.5428832000000003E-3</v>
      </c>
      <c r="M1747">
        <v>1.3694317E-3</v>
      </c>
      <c r="N1747">
        <v>-4.7425359999999999E-4</v>
      </c>
      <c r="O1747" t="s">
        <v>3726</v>
      </c>
    </row>
    <row r="1748" spans="1:15" x14ac:dyDescent="0.3">
      <c r="A1748" s="70">
        <v>44433</v>
      </c>
      <c r="B1748">
        <v>425.46801757809999</v>
      </c>
      <c r="C1748">
        <v>131.58946228030001</v>
      </c>
      <c r="D1748">
        <v>145.5961151123</v>
      </c>
      <c r="E1748">
        <v>22.167453765899999</v>
      </c>
      <c r="F1748">
        <v>25.417604446399999</v>
      </c>
      <c r="G1748">
        <v>167.47999572750001</v>
      </c>
      <c r="H1748" t="s">
        <v>3727</v>
      </c>
      <c r="I1748">
        <v>2.0959802E-3</v>
      </c>
      <c r="J1748">
        <v>-8.3410766000000004E-3</v>
      </c>
      <c r="K1748">
        <v>-8.4569921999999992E-3</v>
      </c>
      <c r="L1748">
        <v>1.90890214E-2</v>
      </c>
      <c r="M1748">
        <v>-3.4235100000000002E-4</v>
      </c>
      <c r="N1748">
        <v>-6.9616097000000004E-3</v>
      </c>
      <c r="O1748" t="s">
        <v>3728</v>
      </c>
    </row>
    <row r="1749" spans="1:15" x14ac:dyDescent="0.3">
      <c r="A1749" s="70">
        <v>44434</v>
      </c>
      <c r="B1749">
        <v>422.9564819336</v>
      </c>
      <c r="C1749">
        <v>131.95385742190001</v>
      </c>
      <c r="D1749">
        <v>144.79138183590001</v>
      </c>
      <c r="E1749">
        <v>22.022754669200001</v>
      </c>
      <c r="F1749">
        <v>25.287126541100001</v>
      </c>
      <c r="G1749">
        <v>167.66999816890001</v>
      </c>
      <c r="H1749" t="s">
        <v>3729</v>
      </c>
      <c r="I1749">
        <v>-5.9204866999999998E-3</v>
      </c>
      <c r="J1749">
        <v>2.7653547000000001E-3</v>
      </c>
      <c r="K1749">
        <v>-5.5424929999999999E-3</v>
      </c>
      <c r="L1749">
        <v>-6.5489446000000003E-3</v>
      </c>
      <c r="M1749">
        <v>-5.1465885000000003E-3</v>
      </c>
      <c r="N1749">
        <v>1.1338354000000001E-3</v>
      </c>
      <c r="O1749" t="s">
        <v>3730</v>
      </c>
    </row>
    <row r="1750" spans="1:15" x14ac:dyDescent="0.3">
      <c r="A1750" s="70">
        <v>44435</v>
      </c>
      <c r="B1750">
        <v>426.73815917970001</v>
      </c>
      <c r="C1750">
        <v>132.85166931149999</v>
      </c>
      <c r="D1750">
        <v>145.83164978030001</v>
      </c>
      <c r="E1750">
        <v>22.5895881653</v>
      </c>
      <c r="F1750">
        <v>25.417604446399999</v>
      </c>
      <c r="G1750">
        <v>170.1900024414</v>
      </c>
      <c r="H1750" t="s">
        <v>3731</v>
      </c>
      <c r="I1750">
        <v>8.9013206000000001E-3</v>
      </c>
      <c r="J1750">
        <v>6.7809410000000004E-3</v>
      </c>
      <c r="K1750">
        <v>7.1589122E-3</v>
      </c>
      <c r="L1750">
        <v>2.54128775E-2</v>
      </c>
      <c r="M1750">
        <v>5.1465885000000003E-3</v>
      </c>
      <c r="N1750">
        <v>1.49177233E-2</v>
      </c>
      <c r="O1750" t="s">
        <v>3732</v>
      </c>
    </row>
    <row r="1751" spans="1:15" x14ac:dyDescent="0.3">
      <c r="A1751" s="70">
        <v>44438</v>
      </c>
      <c r="B1751">
        <v>428.61465454099999</v>
      </c>
      <c r="C1751">
        <v>133.19831848140001</v>
      </c>
      <c r="D1751">
        <v>150.2674407959</v>
      </c>
      <c r="E1751">
        <v>22.6414833069</v>
      </c>
      <c r="F1751">
        <v>25.3828125</v>
      </c>
      <c r="G1751">
        <v>169.35000610349999</v>
      </c>
      <c r="H1751" t="s">
        <v>3733</v>
      </c>
      <c r="I1751">
        <v>4.3876593E-3</v>
      </c>
      <c r="J1751">
        <v>2.6058965000000001E-3</v>
      </c>
      <c r="K1751">
        <v>2.9963772499999999E-2</v>
      </c>
      <c r="L1751">
        <v>2.2946688E-3</v>
      </c>
      <c r="M1751">
        <v>-1.3697506000000001E-3</v>
      </c>
      <c r="N1751">
        <v>-4.9478589999999998E-3</v>
      </c>
      <c r="O1751" t="s">
        <v>3734</v>
      </c>
    </row>
    <row r="1752" spans="1:15" x14ac:dyDescent="0.3">
      <c r="A1752" s="70">
        <v>44439</v>
      </c>
      <c r="B1752">
        <v>427.97967529300001</v>
      </c>
      <c r="C1752">
        <v>132.29167175289999</v>
      </c>
      <c r="D1752">
        <v>149.00149536129999</v>
      </c>
      <c r="E1752">
        <v>22.343044281000001</v>
      </c>
      <c r="F1752">
        <v>25.530691146900001</v>
      </c>
      <c r="G1752">
        <v>169.6900024414</v>
      </c>
      <c r="H1752" t="s">
        <v>3735</v>
      </c>
      <c r="I1752">
        <v>-1.4825673000000001E-3</v>
      </c>
      <c r="J1752">
        <v>-6.8300145999999999E-3</v>
      </c>
      <c r="K1752">
        <v>-8.4603032999999994E-3</v>
      </c>
      <c r="L1752">
        <v>-1.3268713499999999E-2</v>
      </c>
      <c r="M1752">
        <v>5.8090310999999997E-3</v>
      </c>
      <c r="N1752">
        <v>2.0056420999999998E-3</v>
      </c>
      <c r="O1752" t="s">
        <v>3736</v>
      </c>
    </row>
    <row r="1753" spans="1:15" x14ac:dyDescent="0.3">
      <c r="A1753" s="70">
        <v>44440</v>
      </c>
      <c r="B1753">
        <v>428.2071838379</v>
      </c>
      <c r="C1753">
        <v>132.51330566409999</v>
      </c>
      <c r="D1753">
        <v>149.6688079834</v>
      </c>
      <c r="E1753">
        <v>22.398935317999999</v>
      </c>
      <c r="F1753">
        <v>26.130903243999999</v>
      </c>
      <c r="G1753">
        <v>169.69999694820001</v>
      </c>
      <c r="H1753" t="s">
        <v>3737</v>
      </c>
      <c r="I1753">
        <v>5.3144599999999998E-4</v>
      </c>
      <c r="J1753">
        <v>1.6739411E-3</v>
      </c>
      <c r="K1753">
        <v>4.4685643000000001E-3</v>
      </c>
      <c r="L1753">
        <v>2.4983725000000002E-3</v>
      </c>
      <c r="M1753">
        <v>2.3237343399999999E-2</v>
      </c>
      <c r="N1753">
        <v>5.8896900000000002E-5</v>
      </c>
      <c r="O1753" t="s">
        <v>3738</v>
      </c>
    </row>
    <row r="1754" spans="1:15" x14ac:dyDescent="0.3">
      <c r="A1754" s="70">
        <v>44441</v>
      </c>
      <c r="B1754">
        <v>429.5245666504</v>
      </c>
      <c r="C1754">
        <v>133.0917816162</v>
      </c>
      <c r="D1754">
        <v>150.78758239749999</v>
      </c>
      <c r="E1754">
        <v>22.354017257700001</v>
      </c>
      <c r="F1754">
        <v>26.461450576800001</v>
      </c>
      <c r="G1754">
        <v>169.25</v>
      </c>
      <c r="H1754" t="s">
        <v>3739</v>
      </c>
      <c r="I1754">
        <v>3.0717852000000001E-3</v>
      </c>
      <c r="J1754">
        <v>4.3559171000000004E-3</v>
      </c>
      <c r="K1754">
        <v>7.4472011000000001E-3</v>
      </c>
      <c r="L1754">
        <v>-2.0073793000000002E-3</v>
      </c>
      <c r="M1754">
        <v>1.25703324E-2</v>
      </c>
      <c r="N1754">
        <v>-2.6552425000000001E-3</v>
      </c>
      <c r="O1754" t="s">
        <v>3740</v>
      </c>
    </row>
    <row r="1755" spans="1:15" x14ac:dyDescent="0.3">
      <c r="A1755" s="70">
        <v>44442</v>
      </c>
      <c r="B1755">
        <v>429.42031860349999</v>
      </c>
      <c r="C1755">
        <v>131.88137817379999</v>
      </c>
      <c r="D1755">
        <v>151.42546081539999</v>
      </c>
      <c r="E1755">
        <v>22.800184249899999</v>
      </c>
      <c r="F1755">
        <v>26.174394607499998</v>
      </c>
      <c r="G1755">
        <v>171.0599975586</v>
      </c>
      <c r="H1755" t="s">
        <v>3741</v>
      </c>
      <c r="I1755">
        <v>-2.4273510000000001E-4</v>
      </c>
      <c r="J1755">
        <v>-9.1361092000000008E-3</v>
      </c>
      <c r="K1755">
        <v>4.2213887000000002E-3</v>
      </c>
      <c r="L1755">
        <v>1.9762569099999999E-2</v>
      </c>
      <c r="M1755">
        <v>-1.09073508E-2</v>
      </c>
      <c r="N1755">
        <v>1.06374461E-2</v>
      </c>
      <c r="O1755" t="s">
        <v>3742</v>
      </c>
    </row>
    <row r="1756" spans="1:15" x14ac:dyDescent="0.3">
      <c r="A1756" s="70">
        <v>44446</v>
      </c>
      <c r="B1756">
        <v>427.8849182129</v>
      </c>
      <c r="C1756">
        <v>130.7688446045</v>
      </c>
      <c r="D1756">
        <v>153.7709350586</v>
      </c>
      <c r="E1756">
        <v>22.619522094699999</v>
      </c>
      <c r="F1756">
        <v>26.191793441800002</v>
      </c>
      <c r="G1756">
        <v>167.71000671389999</v>
      </c>
      <c r="H1756" t="s">
        <v>3743</v>
      </c>
      <c r="I1756">
        <v>-3.5819262000000001E-3</v>
      </c>
      <c r="J1756">
        <v>-8.4716488000000003E-3</v>
      </c>
      <c r="K1756">
        <v>1.53705643E-2</v>
      </c>
      <c r="L1756">
        <v>-7.9552741999999992E-3</v>
      </c>
      <c r="M1756">
        <v>6.6450649999999999E-4</v>
      </c>
      <c r="N1756">
        <v>-1.97780205E-2</v>
      </c>
      <c r="O1756" t="s">
        <v>3744</v>
      </c>
    </row>
    <row r="1757" spans="1:15" x14ac:dyDescent="0.3">
      <c r="A1757" s="70">
        <v>44447</v>
      </c>
      <c r="B1757">
        <v>427.36361694340002</v>
      </c>
      <c r="C1757">
        <v>131.65884399410001</v>
      </c>
      <c r="D1757">
        <v>152.22035217289999</v>
      </c>
      <c r="E1757">
        <v>22.2971286774</v>
      </c>
      <c r="F1757">
        <v>26.496242523199999</v>
      </c>
      <c r="G1757">
        <v>167.28999328610001</v>
      </c>
      <c r="H1757" t="s">
        <v>3745</v>
      </c>
      <c r="I1757">
        <v>-1.219064E-3</v>
      </c>
      <c r="J1757">
        <v>6.7828421999999999E-3</v>
      </c>
      <c r="K1757">
        <v>-1.0134904E-2</v>
      </c>
      <c r="L1757">
        <v>-1.4355431599999999E-2</v>
      </c>
      <c r="M1757">
        <v>1.15567971E-2</v>
      </c>
      <c r="N1757">
        <v>-2.5075442000000001E-3</v>
      </c>
      <c r="O1757" t="s">
        <v>3746</v>
      </c>
    </row>
    <row r="1758" spans="1:15" x14ac:dyDescent="0.3">
      <c r="A1758" s="70">
        <v>44448</v>
      </c>
      <c r="B1758">
        <v>425.53439331049998</v>
      </c>
      <c r="C1758">
        <v>133.25198364260001</v>
      </c>
      <c r="D1758">
        <v>151.19972229000001</v>
      </c>
      <c r="E1758">
        <v>22.135431289700001</v>
      </c>
      <c r="F1758">
        <v>26.262550353999998</v>
      </c>
      <c r="G1758">
        <v>168.0299987793</v>
      </c>
      <c r="H1758" t="s">
        <v>3747</v>
      </c>
      <c r="I1758">
        <v>-4.2894376999999999E-3</v>
      </c>
      <c r="J1758">
        <v>1.20278878E-2</v>
      </c>
      <c r="K1758">
        <v>-6.7275293999999996E-3</v>
      </c>
      <c r="L1758">
        <v>-7.2783607999999996E-3</v>
      </c>
      <c r="M1758">
        <v>-8.8589479000000006E-3</v>
      </c>
      <c r="N1758">
        <v>4.4137344E-3</v>
      </c>
      <c r="O1758" t="s">
        <v>3748</v>
      </c>
    </row>
    <row r="1759" spans="1:15" x14ac:dyDescent="0.3">
      <c r="A1759" s="70">
        <v>44449</v>
      </c>
      <c r="B1759">
        <v>422.17932128910002</v>
      </c>
      <c r="C1759">
        <v>132.0771331787</v>
      </c>
      <c r="D1759">
        <v>146.19477844240001</v>
      </c>
      <c r="E1759">
        <v>22.435867309599999</v>
      </c>
      <c r="F1759">
        <v>26.112627029399999</v>
      </c>
      <c r="G1759">
        <v>167.17999267580001</v>
      </c>
      <c r="H1759" t="s">
        <v>3749</v>
      </c>
      <c r="I1759">
        <v>-7.9156192999999993E-3</v>
      </c>
      <c r="J1759">
        <v>-8.8558553999999994E-3</v>
      </c>
      <c r="K1759">
        <v>-3.3661795500000001E-2</v>
      </c>
      <c r="L1759">
        <v>1.34813469E-2</v>
      </c>
      <c r="M1759">
        <v>-5.7249919000000003E-3</v>
      </c>
      <c r="N1759">
        <v>-5.0714951999999997E-3</v>
      </c>
      <c r="O1759" t="s">
        <v>3750</v>
      </c>
    </row>
    <row r="1760" spans="1:15" x14ac:dyDescent="0.3">
      <c r="A1760" s="70">
        <v>44452</v>
      </c>
      <c r="B1760">
        <v>423.25973510739999</v>
      </c>
      <c r="C1760">
        <v>132.87815856930001</v>
      </c>
      <c r="D1760">
        <v>146.763961792</v>
      </c>
      <c r="E1760">
        <v>22.110479354900001</v>
      </c>
      <c r="F1760">
        <v>26.050895690899999</v>
      </c>
      <c r="G1760">
        <v>167.74000549319999</v>
      </c>
      <c r="H1760" t="s">
        <v>3751</v>
      </c>
      <c r="I1760">
        <v>2.5558658999999999E-3</v>
      </c>
      <c r="J1760">
        <v>6.0465132E-3</v>
      </c>
      <c r="K1760">
        <v>3.8857626999999999E-3</v>
      </c>
      <c r="L1760">
        <v>-1.46092224E-2</v>
      </c>
      <c r="M1760">
        <v>-2.3668404E-3</v>
      </c>
      <c r="N1760">
        <v>3.3441617999999998E-3</v>
      </c>
      <c r="O1760" t="s">
        <v>3752</v>
      </c>
    </row>
    <row r="1761" spans="1:15" x14ac:dyDescent="0.3">
      <c r="A1761" s="70">
        <v>44453</v>
      </c>
      <c r="B1761">
        <v>420.97561645510001</v>
      </c>
      <c r="C1761">
        <v>134.4891204834</v>
      </c>
      <c r="D1761">
        <v>145.36059570309999</v>
      </c>
      <c r="E1761">
        <v>22.200311660800001</v>
      </c>
      <c r="F1761">
        <v>25.909791946399999</v>
      </c>
      <c r="G1761">
        <v>168.82000732419999</v>
      </c>
      <c r="H1761" t="s">
        <v>3753</v>
      </c>
      <c r="I1761">
        <v>-5.4111076999999999E-3</v>
      </c>
      <c r="J1761">
        <v>1.20506998E-2</v>
      </c>
      <c r="K1761">
        <v>-9.6080720000000005E-3</v>
      </c>
      <c r="L1761">
        <v>4.0546525000000003E-3</v>
      </c>
      <c r="M1761">
        <v>-5.4311864999999999E-3</v>
      </c>
      <c r="N1761">
        <v>6.4179075999999998E-3</v>
      </c>
      <c r="O1761" t="s">
        <v>3754</v>
      </c>
    </row>
    <row r="1762" spans="1:15" x14ac:dyDescent="0.3">
      <c r="A1762" s="70">
        <v>44454</v>
      </c>
      <c r="B1762">
        <v>424.49188232419999</v>
      </c>
      <c r="C1762">
        <v>134.01736450199999</v>
      </c>
      <c r="D1762">
        <v>146.253616333</v>
      </c>
      <c r="E1762">
        <v>22.299123764000001</v>
      </c>
      <c r="F1762">
        <v>25.980342865000001</v>
      </c>
      <c r="G1762">
        <v>167.83000183109999</v>
      </c>
      <c r="H1762" t="s">
        <v>3755</v>
      </c>
      <c r="I1762">
        <v>8.3179688000000005E-3</v>
      </c>
      <c r="J1762">
        <v>-3.5139298000000001E-3</v>
      </c>
      <c r="K1762">
        <v>6.1246907000000001E-3</v>
      </c>
      <c r="L1762">
        <v>4.441057E-3</v>
      </c>
      <c r="M1762">
        <v>2.7192436999999999E-3</v>
      </c>
      <c r="N1762">
        <v>-5.8815287000000003E-3</v>
      </c>
      <c r="O1762" t="s">
        <v>3756</v>
      </c>
    </row>
    <row r="1763" spans="1:15" x14ac:dyDescent="0.3">
      <c r="A1763" s="70">
        <v>44455</v>
      </c>
      <c r="B1763">
        <v>423.8189086914</v>
      </c>
      <c r="C1763">
        <v>133.40328979489999</v>
      </c>
      <c r="D1763">
        <v>146.01811218259999</v>
      </c>
      <c r="E1763">
        <v>22.200311660800001</v>
      </c>
      <c r="F1763">
        <v>25.6628665924</v>
      </c>
      <c r="G1763">
        <v>164.0299987793</v>
      </c>
      <c r="H1763" t="s">
        <v>3757</v>
      </c>
      <c r="I1763">
        <v>-1.5866208E-3</v>
      </c>
      <c r="J1763">
        <v>-4.5925831000000004E-3</v>
      </c>
      <c r="K1763">
        <v>-1.6115427999999999E-3</v>
      </c>
      <c r="L1763">
        <v>-4.441057E-3</v>
      </c>
      <c r="M1763">
        <v>-1.2295141000000001E-2</v>
      </c>
      <c r="N1763">
        <v>-2.2902242699999999E-2</v>
      </c>
      <c r="O1763" t="s">
        <v>3758</v>
      </c>
    </row>
    <row r="1764" spans="1:15" x14ac:dyDescent="0.3">
      <c r="A1764" s="70">
        <v>44456</v>
      </c>
      <c r="B1764">
        <v>419.69049072270002</v>
      </c>
      <c r="C1764">
        <v>132.76248168949999</v>
      </c>
      <c r="D1764">
        <v>143.33895874020001</v>
      </c>
      <c r="E1764">
        <v>21.858951568599998</v>
      </c>
      <c r="F1764">
        <v>25.292472839399998</v>
      </c>
      <c r="G1764">
        <v>163.77000427249999</v>
      </c>
      <c r="H1764" t="s">
        <v>3759</v>
      </c>
      <c r="I1764">
        <v>-9.7887491000000007E-3</v>
      </c>
      <c r="J1764">
        <v>-4.8151145999999999E-3</v>
      </c>
      <c r="K1764">
        <v>-1.8518503799999999E-2</v>
      </c>
      <c r="L1764">
        <v>-1.54958071E-2</v>
      </c>
      <c r="M1764">
        <v>-1.4538232099999999E-2</v>
      </c>
      <c r="N1764">
        <v>-1.5862999000000001E-3</v>
      </c>
      <c r="O1764" t="s">
        <v>3760</v>
      </c>
    </row>
    <row r="1765" spans="1:15" x14ac:dyDescent="0.3">
      <c r="A1765" s="70">
        <v>44459</v>
      </c>
      <c r="B1765">
        <v>412.69250488279999</v>
      </c>
      <c r="C1765">
        <v>134.40899658199999</v>
      </c>
      <c r="D1765">
        <v>140.27708435060001</v>
      </c>
      <c r="E1765">
        <v>21.073427200299999</v>
      </c>
      <c r="F1765">
        <v>25.2395610809</v>
      </c>
      <c r="G1765">
        <v>164.9400024414</v>
      </c>
      <c r="H1765" t="s">
        <v>3761</v>
      </c>
      <c r="I1765">
        <v>-1.68147373E-2</v>
      </c>
      <c r="J1765">
        <v>1.2325684999999999E-2</v>
      </c>
      <c r="K1765">
        <v>-2.15925257E-2</v>
      </c>
      <c r="L1765">
        <v>-3.6597648000000003E-2</v>
      </c>
      <c r="M1765">
        <v>-2.0941875000000001E-3</v>
      </c>
      <c r="N1765">
        <v>7.1187556999999999E-3</v>
      </c>
      <c r="O1765" t="s">
        <v>3762</v>
      </c>
    </row>
    <row r="1766" spans="1:15" x14ac:dyDescent="0.3">
      <c r="A1766" s="70">
        <v>44460</v>
      </c>
      <c r="B1766">
        <v>412.30264282230002</v>
      </c>
      <c r="C1766">
        <v>134.29331970210001</v>
      </c>
      <c r="D1766">
        <v>140.7579650879</v>
      </c>
      <c r="E1766">
        <v>21.206180572499999</v>
      </c>
      <c r="F1766">
        <v>25.0631847382</v>
      </c>
      <c r="G1766">
        <v>166.03999328610001</v>
      </c>
      <c r="H1766" t="s">
        <v>3763</v>
      </c>
      <c r="I1766">
        <v>-9.4512579999999995E-4</v>
      </c>
      <c r="J1766">
        <v>-8.6100399999999996E-4</v>
      </c>
      <c r="K1766">
        <v>3.4222151999999998E-3</v>
      </c>
      <c r="L1766">
        <v>6.2798031999999997E-3</v>
      </c>
      <c r="M1766">
        <v>-7.0126218000000004E-3</v>
      </c>
      <c r="N1766">
        <v>6.6468965E-3</v>
      </c>
      <c r="O1766" t="s">
        <v>3764</v>
      </c>
    </row>
    <row r="1767" spans="1:15" x14ac:dyDescent="0.3">
      <c r="A1767" s="70">
        <v>44461</v>
      </c>
      <c r="B1767">
        <v>416.32458496089998</v>
      </c>
      <c r="C1767">
        <v>135.0942993164</v>
      </c>
      <c r="D1767">
        <v>143.13288879390001</v>
      </c>
      <c r="E1767">
        <v>21.899873733500002</v>
      </c>
      <c r="F1767">
        <v>25.116094589199999</v>
      </c>
      <c r="G1767">
        <v>165.41999816890001</v>
      </c>
      <c r="H1767" t="s">
        <v>3765</v>
      </c>
      <c r="I1767">
        <v>9.7075587000000005E-3</v>
      </c>
      <c r="J1767">
        <v>5.9466874000000001E-3</v>
      </c>
      <c r="K1767">
        <v>1.6731635299999999E-2</v>
      </c>
      <c r="L1767">
        <v>3.2188195599999997E-2</v>
      </c>
      <c r="M1767">
        <v>2.1088334000000002E-3</v>
      </c>
      <c r="N1767">
        <v>-3.7409995999999998E-3</v>
      </c>
      <c r="O1767" t="s">
        <v>3766</v>
      </c>
    </row>
    <row r="1768" spans="1:15" x14ac:dyDescent="0.3">
      <c r="A1768" s="70">
        <v>44462</v>
      </c>
      <c r="B1768">
        <v>421.38293457029999</v>
      </c>
      <c r="C1768">
        <v>132.0415802002</v>
      </c>
      <c r="D1768">
        <v>144.09463500979999</v>
      </c>
      <c r="E1768">
        <v>22.439863205000002</v>
      </c>
      <c r="F1768">
        <v>25.1778278351</v>
      </c>
      <c r="G1768">
        <v>163.50999450680001</v>
      </c>
      <c r="H1768" t="s">
        <v>3767</v>
      </c>
      <c r="I1768">
        <v>1.20767952E-2</v>
      </c>
      <c r="J1768">
        <v>-2.28561735E-2</v>
      </c>
      <c r="K1768">
        <v>6.6967802999999999E-3</v>
      </c>
      <c r="L1768">
        <v>2.4358113399999999E-2</v>
      </c>
      <c r="M1768">
        <v>2.4549000999999999E-3</v>
      </c>
      <c r="N1768">
        <v>-1.16135662E-2</v>
      </c>
      <c r="O1768" t="s">
        <v>3768</v>
      </c>
    </row>
    <row r="1769" spans="1:15" x14ac:dyDescent="0.3">
      <c r="A1769" s="70">
        <v>44463</v>
      </c>
      <c r="B1769">
        <v>422.07711791989999</v>
      </c>
      <c r="C1769">
        <v>130.75108337399999</v>
      </c>
      <c r="D1769">
        <v>144.18293762210001</v>
      </c>
      <c r="E1769">
        <v>22.0396060944</v>
      </c>
      <c r="F1769">
        <v>25.0631847382</v>
      </c>
      <c r="G1769">
        <v>163.30000305179999</v>
      </c>
      <c r="H1769" t="s">
        <v>3769</v>
      </c>
      <c r="I1769">
        <v>1.6460377E-3</v>
      </c>
      <c r="J1769">
        <v>-9.8214857000000003E-3</v>
      </c>
      <c r="K1769">
        <v>6.1262220000000002E-4</v>
      </c>
      <c r="L1769">
        <v>-1.7997872799999998E-2</v>
      </c>
      <c r="M1769">
        <v>-4.5637335000000001E-3</v>
      </c>
      <c r="N1769">
        <v>-1.2850983E-3</v>
      </c>
      <c r="O1769" t="s">
        <v>3770</v>
      </c>
    </row>
    <row r="1770" spans="1:15" x14ac:dyDescent="0.3">
      <c r="A1770" s="70">
        <v>44466</v>
      </c>
      <c r="B1770">
        <v>420.8695678711</v>
      </c>
      <c r="C1770">
        <v>130.27044677730001</v>
      </c>
      <c r="D1770">
        <v>142.6618347168</v>
      </c>
      <c r="E1770">
        <v>21.619401931799999</v>
      </c>
      <c r="F1770">
        <v>25.010269165</v>
      </c>
      <c r="G1770">
        <v>163.63999938960001</v>
      </c>
      <c r="H1770" t="s">
        <v>3771</v>
      </c>
      <c r="I1770">
        <v>-2.8650706000000001E-3</v>
      </c>
      <c r="J1770">
        <v>-3.6827394000000001E-3</v>
      </c>
      <c r="K1770">
        <v>-1.0605855900000001E-2</v>
      </c>
      <c r="L1770">
        <v>-1.9249962700000001E-2</v>
      </c>
      <c r="M1770">
        <v>-2.1135187999999998E-3</v>
      </c>
      <c r="N1770">
        <v>2.0798707E-3</v>
      </c>
      <c r="O1770" t="s">
        <v>3772</v>
      </c>
    </row>
    <row r="1771" spans="1:15" x14ac:dyDescent="0.3">
      <c r="A1771" s="70">
        <v>44467</v>
      </c>
      <c r="B1771">
        <v>412.38821411129999</v>
      </c>
      <c r="C1771">
        <v>128.24128723140001</v>
      </c>
      <c r="D1771">
        <v>139.26629638669999</v>
      </c>
      <c r="E1771">
        <v>20.660200118999999</v>
      </c>
      <c r="F1771">
        <v>24.886804580700002</v>
      </c>
      <c r="G1771">
        <v>162.05000305179999</v>
      </c>
      <c r="H1771" t="s">
        <v>3773</v>
      </c>
      <c r="I1771">
        <v>-2.0357797699999999E-2</v>
      </c>
      <c r="J1771">
        <v>-1.5699103400000001E-2</v>
      </c>
      <c r="K1771">
        <v>-2.4089135899999999E-2</v>
      </c>
      <c r="L1771">
        <v>-4.5381999200000002E-2</v>
      </c>
      <c r="M1771">
        <v>-4.9487806000000001E-3</v>
      </c>
      <c r="N1771">
        <v>-9.7639409000000003E-3</v>
      </c>
      <c r="O1771" t="s">
        <v>3774</v>
      </c>
    </row>
    <row r="1772" spans="1:15" x14ac:dyDescent="0.3">
      <c r="A1772" s="70">
        <v>44468</v>
      </c>
      <c r="B1772">
        <v>413.08233642580001</v>
      </c>
      <c r="C1772">
        <v>128.46377563479999</v>
      </c>
      <c r="D1772">
        <v>140.16915893550001</v>
      </c>
      <c r="E1772">
        <v>20.4785404205</v>
      </c>
      <c r="F1772">
        <v>25.107275009199999</v>
      </c>
      <c r="G1772">
        <v>161.32000732419999</v>
      </c>
      <c r="H1772" t="s">
        <v>3775</v>
      </c>
      <c r="I1772">
        <v>1.6817619E-3</v>
      </c>
      <c r="J1772">
        <v>1.7334169999999999E-3</v>
      </c>
      <c r="K1772">
        <v>6.4620696999999998E-3</v>
      </c>
      <c r="L1772">
        <v>-8.8316208000000004E-3</v>
      </c>
      <c r="M1772">
        <v>8.8199187000000002E-3</v>
      </c>
      <c r="N1772">
        <v>-4.5149329999999996E-3</v>
      </c>
      <c r="O1772" t="s">
        <v>3776</v>
      </c>
    </row>
    <row r="1773" spans="1:15" x14ac:dyDescent="0.3">
      <c r="A1773" s="70">
        <v>44469</v>
      </c>
      <c r="B1773">
        <v>408.03353881840002</v>
      </c>
      <c r="C1773">
        <v>128.44593811039999</v>
      </c>
      <c r="D1773">
        <v>138.86390686039999</v>
      </c>
      <c r="E1773">
        <v>20.677167892500002</v>
      </c>
      <c r="F1773">
        <v>24.586963653600002</v>
      </c>
      <c r="G1773">
        <v>164.2200012207</v>
      </c>
      <c r="H1773" t="s">
        <v>3777</v>
      </c>
      <c r="I1773">
        <v>-1.2297560900000001E-2</v>
      </c>
      <c r="J1773">
        <v>-1.388622E-4</v>
      </c>
      <c r="K1773">
        <v>-9.3556052000000004E-3</v>
      </c>
      <c r="L1773">
        <v>9.6525620999999995E-3</v>
      </c>
      <c r="M1773">
        <v>-2.0941275499999999E-2</v>
      </c>
      <c r="N1773">
        <v>1.7816984300000002E-2</v>
      </c>
      <c r="O1773" t="s">
        <v>3778</v>
      </c>
    </row>
    <row r="1774" spans="1:15" x14ac:dyDescent="0.3">
      <c r="A1774" s="70">
        <v>44470</v>
      </c>
      <c r="B1774">
        <v>412.8826599121</v>
      </c>
      <c r="C1774">
        <v>129.52690124509999</v>
      </c>
      <c r="D1774">
        <v>139.9924621582</v>
      </c>
      <c r="E1774">
        <v>20.7031230927</v>
      </c>
      <c r="F1774">
        <v>24.657512664799999</v>
      </c>
      <c r="G1774">
        <v>164.5899963379</v>
      </c>
      <c r="H1774" t="s">
        <v>3779</v>
      </c>
      <c r="I1774">
        <v>1.18140621E-2</v>
      </c>
      <c r="J1774">
        <v>8.3804905000000006E-3</v>
      </c>
      <c r="K1774">
        <v>8.0942132999999999E-3</v>
      </c>
      <c r="L1774">
        <v>1.2544717999999999E-3</v>
      </c>
      <c r="M1774">
        <v>2.8652577999999998E-3</v>
      </c>
      <c r="N1774">
        <v>2.2505111000000002E-3</v>
      </c>
      <c r="O1774" t="s">
        <v>3780</v>
      </c>
    </row>
    <row r="1775" spans="1:15" x14ac:dyDescent="0.3">
      <c r="A1775" s="70">
        <v>44473</v>
      </c>
      <c r="B1775">
        <v>407.55810546880002</v>
      </c>
      <c r="C1775">
        <v>129.19714355470001</v>
      </c>
      <c r="D1775">
        <v>136.5478515625</v>
      </c>
      <c r="E1775">
        <v>19.6950111389</v>
      </c>
      <c r="F1775">
        <v>24.948537826500001</v>
      </c>
      <c r="G1775">
        <v>165.36000061039999</v>
      </c>
      <c r="H1775" t="s">
        <v>3781</v>
      </c>
      <c r="I1775">
        <v>-1.2979923500000001E-2</v>
      </c>
      <c r="J1775">
        <v>-2.5491087999999999E-3</v>
      </c>
      <c r="K1775">
        <v>-2.49134653E-2</v>
      </c>
      <c r="L1775">
        <v>-4.9919200900000002E-2</v>
      </c>
      <c r="M1775">
        <v>1.17335889E-2</v>
      </c>
      <c r="N1775">
        <v>4.6674083000000002E-3</v>
      </c>
      <c r="O1775" t="s">
        <v>3782</v>
      </c>
    </row>
    <row r="1776" spans="1:15" x14ac:dyDescent="0.3">
      <c r="A1776" s="70">
        <v>44474</v>
      </c>
      <c r="B1776">
        <v>411.79879760739999</v>
      </c>
      <c r="C1776">
        <v>127.9495925903</v>
      </c>
      <c r="D1776">
        <v>138.4811706543</v>
      </c>
      <c r="E1776">
        <v>20.4126663208</v>
      </c>
      <c r="F1776">
        <v>24.922079086299998</v>
      </c>
      <c r="G1776">
        <v>164.5899963379</v>
      </c>
      <c r="H1776" t="s">
        <v>3783</v>
      </c>
      <c r="I1776">
        <v>1.0351362100000001E-2</v>
      </c>
      <c r="J1776">
        <v>-9.7031038999999993E-3</v>
      </c>
      <c r="K1776">
        <v>1.4059250299999999E-2</v>
      </c>
      <c r="L1776">
        <v>3.5790244300000003E-2</v>
      </c>
      <c r="M1776">
        <v>-1.0610954999999999E-3</v>
      </c>
      <c r="N1776">
        <v>-4.6674083000000002E-3</v>
      </c>
      <c r="O1776" t="s">
        <v>3784</v>
      </c>
    </row>
    <row r="1777" spans="1:15" x14ac:dyDescent="0.3">
      <c r="A1777" s="70">
        <v>44475</v>
      </c>
      <c r="B1777">
        <v>413.5101928711</v>
      </c>
      <c r="C1777">
        <v>128.67138671879999</v>
      </c>
      <c r="D1777">
        <v>139.35459899899999</v>
      </c>
      <c r="E1777">
        <v>20.661199569699999</v>
      </c>
      <c r="F1777">
        <v>25.1778278351</v>
      </c>
      <c r="G1777">
        <v>165.0299987793</v>
      </c>
      <c r="H1777" t="s">
        <v>3785</v>
      </c>
      <c r="I1777">
        <v>4.1472896000000004E-3</v>
      </c>
      <c r="J1777">
        <v>5.6253859999999996E-3</v>
      </c>
      <c r="K1777">
        <v>6.2873922000000002E-3</v>
      </c>
      <c r="L1777">
        <v>1.2101918200000001E-2</v>
      </c>
      <c r="M1777">
        <v>1.02096385E-2</v>
      </c>
      <c r="N1777">
        <v>2.6697574000000002E-3</v>
      </c>
      <c r="O1777" t="s">
        <v>3786</v>
      </c>
    </row>
    <row r="1778" spans="1:15" x14ac:dyDescent="0.3">
      <c r="A1778" s="70">
        <v>44476</v>
      </c>
      <c r="B1778">
        <v>417.08529663090002</v>
      </c>
      <c r="C1778">
        <v>127.32582855219999</v>
      </c>
      <c r="D1778">
        <v>140.62059020999999</v>
      </c>
      <c r="E1778">
        <v>21.035497665400001</v>
      </c>
      <c r="F1778">
        <v>25.045543670699999</v>
      </c>
      <c r="G1778">
        <v>164.1600036621</v>
      </c>
      <c r="H1778" t="s">
        <v>3787</v>
      </c>
      <c r="I1778">
        <v>8.6085847999999993E-3</v>
      </c>
      <c r="J1778">
        <v>-1.05123843E-2</v>
      </c>
      <c r="K1778">
        <v>9.0436574000000002E-3</v>
      </c>
      <c r="L1778">
        <v>1.79538513E-2</v>
      </c>
      <c r="M1778">
        <v>-5.2678450999999998E-3</v>
      </c>
      <c r="N1778">
        <v>-5.2856839000000001E-3</v>
      </c>
      <c r="O1778" t="s">
        <v>3788</v>
      </c>
    </row>
    <row r="1779" spans="1:15" x14ac:dyDescent="0.3">
      <c r="A1779" s="70">
        <v>44477</v>
      </c>
      <c r="B1779">
        <v>416.32458496089998</v>
      </c>
      <c r="C1779">
        <v>126.4346694946</v>
      </c>
      <c r="D1779">
        <v>140.23783874509999</v>
      </c>
      <c r="E1779">
        <v>20.7919578552</v>
      </c>
      <c r="F1779">
        <v>25.010269165</v>
      </c>
      <c r="G1779">
        <v>164.22999572750001</v>
      </c>
      <c r="H1779" t="s">
        <v>3789</v>
      </c>
      <c r="I1779">
        <v>-1.8255407999999999E-3</v>
      </c>
      <c r="J1779">
        <v>-7.023652E-3</v>
      </c>
      <c r="K1779">
        <v>-2.7255845999999999E-3</v>
      </c>
      <c r="L1779">
        <v>-1.16451053E-2</v>
      </c>
      <c r="M1779">
        <v>-1.4094072E-3</v>
      </c>
      <c r="N1779">
        <v>4.2627399999999998E-4</v>
      </c>
      <c r="O1779" t="s">
        <v>3790</v>
      </c>
    </row>
    <row r="1780" spans="1:15" x14ac:dyDescent="0.3">
      <c r="A1780" s="70">
        <v>44480</v>
      </c>
      <c r="B1780">
        <v>413.31051635739999</v>
      </c>
      <c r="C1780">
        <v>126.1138458252</v>
      </c>
      <c r="D1780">
        <v>140.14950561520001</v>
      </c>
      <c r="E1780">
        <v>20.656211852999999</v>
      </c>
      <c r="F1780">
        <v>24.8603534698</v>
      </c>
      <c r="G1780">
        <v>163.91999816890001</v>
      </c>
      <c r="H1780" t="s">
        <v>3791</v>
      </c>
      <c r="I1780">
        <v>-7.2660423E-3</v>
      </c>
      <c r="J1780">
        <v>-2.5406907999999998E-3</v>
      </c>
      <c r="K1780">
        <v>-6.3007929999999996E-4</v>
      </c>
      <c r="L1780">
        <v>-6.5501800999999997E-3</v>
      </c>
      <c r="M1780">
        <v>-6.0122027000000001E-3</v>
      </c>
      <c r="N1780">
        <v>-1.8893656E-3</v>
      </c>
      <c r="O1780" t="s">
        <v>3792</v>
      </c>
    </row>
    <row r="1781" spans="1:15" x14ac:dyDescent="0.3">
      <c r="A1781" s="70">
        <v>44481</v>
      </c>
      <c r="B1781">
        <v>412.29315185550001</v>
      </c>
      <c r="C1781">
        <v>128.27038574220001</v>
      </c>
      <c r="D1781">
        <v>138.87371826169999</v>
      </c>
      <c r="E1781">
        <v>20.632253646900001</v>
      </c>
      <c r="F1781">
        <v>24.922079086299998</v>
      </c>
      <c r="G1781">
        <v>164.6600036621</v>
      </c>
      <c r="H1781" t="s">
        <v>3793</v>
      </c>
      <c r="I1781">
        <v>-2.4645360999999998E-3</v>
      </c>
      <c r="J1781">
        <v>1.6955387299999999E-2</v>
      </c>
      <c r="K1781">
        <v>-9.1447316000000008E-3</v>
      </c>
      <c r="L1781">
        <v>-1.1605279E-3</v>
      </c>
      <c r="M1781">
        <v>2.4798164999999999E-3</v>
      </c>
      <c r="N1781">
        <v>4.5042713999999999E-3</v>
      </c>
      <c r="O1781" t="s">
        <v>3794</v>
      </c>
    </row>
    <row r="1782" spans="1:15" x14ac:dyDescent="0.3">
      <c r="A1782" s="70">
        <v>44482</v>
      </c>
      <c r="B1782">
        <v>413.77645874019998</v>
      </c>
      <c r="C1782">
        <v>129.5179901123</v>
      </c>
      <c r="D1782">
        <v>138.28491210940001</v>
      </c>
      <c r="E1782">
        <v>20.8997497559</v>
      </c>
      <c r="F1782">
        <v>25.116094589199999</v>
      </c>
      <c r="G1782">
        <v>167.5899963379</v>
      </c>
      <c r="H1782" t="s">
        <v>3795</v>
      </c>
      <c r="I1782">
        <v>3.5912433000000001E-3</v>
      </c>
      <c r="J1782">
        <v>9.6793667000000007E-3</v>
      </c>
      <c r="K1782">
        <v>-4.2488811E-3</v>
      </c>
      <c r="L1782">
        <v>1.28816231E-2</v>
      </c>
      <c r="M1782">
        <v>7.7547385000000003E-3</v>
      </c>
      <c r="N1782">
        <v>1.7637734400000001E-2</v>
      </c>
      <c r="O1782" t="s">
        <v>3796</v>
      </c>
    </row>
    <row r="1783" spans="1:15" x14ac:dyDescent="0.3">
      <c r="A1783" s="70">
        <v>44483</v>
      </c>
      <c r="B1783">
        <v>420.73638916020002</v>
      </c>
      <c r="C1783">
        <v>129.99913024899999</v>
      </c>
      <c r="D1783">
        <v>141.08181762699999</v>
      </c>
      <c r="E1783">
        <v>21.705242157000001</v>
      </c>
      <c r="F1783">
        <v>25.318931579600001</v>
      </c>
      <c r="G1783">
        <v>168</v>
      </c>
      <c r="H1783" t="s">
        <v>3797</v>
      </c>
      <c r="I1783">
        <v>1.6680610299999999E-2</v>
      </c>
      <c r="J1783">
        <v>3.7079688000000001E-3</v>
      </c>
      <c r="K1783">
        <v>2.00238516E-2</v>
      </c>
      <c r="L1783">
        <v>3.7816619900000001E-2</v>
      </c>
      <c r="M1783">
        <v>8.0435403000000006E-3</v>
      </c>
      <c r="N1783">
        <v>2.4434808999999999E-3</v>
      </c>
      <c r="O1783" t="s">
        <v>3798</v>
      </c>
    </row>
    <row r="1784" spans="1:15" x14ac:dyDescent="0.3">
      <c r="A1784" s="70">
        <v>44484</v>
      </c>
      <c r="B1784">
        <v>423.9407043457</v>
      </c>
      <c r="C1784">
        <v>129.24174499509999</v>
      </c>
      <c r="D1784">
        <v>142.14169311520001</v>
      </c>
      <c r="E1784">
        <v>21.821020126299999</v>
      </c>
      <c r="F1784">
        <v>25.442390441899999</v>
      </c>
      <c r="G1784">
        <v>165.33000183109999</v>
      </c>
      <c r="H1784" t="s">
        <v>3799</v>
      </c>
      <c r="I1784">
        <v>7.5871137000000002E-3</v>
      </c>
      <c r="J1784">
        <v>-5.8431172000000002E-3</v>
      </c>
      <c r="K1784">
        <v>7.4844100000000004E-3</v>
      </c>
      <c r="L1784">
        <v>5.3199257999999999E-3</v>
      </c>
      <c r="M1784">
        <v>4.8642983000000001E-3</v>
      </c>
      <c r="N1784">
        <v>-1.6020491800000002E-2</v>
      </c>
      <c r="O1784" t="s">
        <v>3800</v>
      </c>
    </row>
    <row r="1785" spans="1:15" x14ac:dyDescent="0.3">
      <c r="A1785" s="70">
        <v>44487</v>
      </c>
      <c r="B1785">
        <v>425.19580078119998</v>
      </c>
      <c r="C1785">
        <v>129.84765625</v>
      </c>
      <c r="D1785">
        <v>143.81982421879999</v>
      </c>
      <c r="E1785">
        <v>22.180347442599999</v>
      </c>
      <c r="F1785">
        <v>25.1778278351</v>
      </c>
      <c r="G1785">
        <v>164.91999816890001</v>
      </c>
      <c r="H1785" t="s">
        <v>3801</v>
      </c>
      <c r="I1785">
        <v>2.9561733E-3</v>
      </c>
      <c r="J1785">
        <v>4.6772454000000002E-3</v>
      </c>
      <c r="K1785">
        <v>1.17368965E-2</v>
      </c>
      <c r="L1785">
        <v>1.63329153E-2</v>
      </c>
      <c r="M1785">
        <v>-1.0452938599999999E-2</v>
      </c>
      <c r="N1785">
        <v>-2.4829908999999999E-3</v>
      </c>
      <c r="O1785" t="s">
        <v>3802</v>
      </c>
    </row>
    <row r="1786" spans="1:15" x14ac:dyDescent="0.3">
      <c r="A1786" s="70">
        <v>44488</v>
      </c>
      <c r="B1786">
        <v>428.47607421880002</v>
      </c>
      <c r="C1786">
        <v>128.05653381350001</v>
      </c>
      <c r="D1786">
        <v>145.98866271969999</v>
      </c>
      <c r="E1786">
        <v>22.2482185364</v>
      </c>
      <c r="F1786">
        <v>25.477666854900001</v>
      </c>
      <c r="G1786">
        <v>165.44999694820001</v>
      </c>
      <c r="H1786" t="s">
        <v>3803</v>
      </c>
      <c r="I1786">
        <v>7.6851298E-3</v>
      </c>
      <c r="J1786">
        <v>-1.3890051400000001E-2</v>
      </c>
      <c r="K1786">
        <v>1.49676706E-2</v>
      </c>
      <c r="L1786">
        <v>3.0552931000000002E-3</v>
      </c>
      <c r="M1786">
        <v>1.1838499400000001E-2</v>
      </c>
      <c r="N1786">
        <v>3.2085192E-3</v>
      </c>
      <c r="O1786" t="s">
        <v>3804</v>
      </c>
    </row>
    <row r="1787" spans="1:15" x14ac:dyDescent="0.3">
      <c r="A1787" s="70">
        <v>44489</v>
      </c>
      <c r="B1787">
        <v>430.15905761720001</v>
      </c>
      <c r="C1787">
        <v>127.1921615601</v>
      </c>
      <c r="D1787">
        <v>146.4793395996</v>
      </c>
      <c r="E1787">
        <v>22.061567306499999</v>
      </c>
      <c r="F1787">
        <v>25.768688201900002</v>
      </c>
      <c r="G1787">
        <v>166.89999389650001</v>
      </c>
      <c r="H1787" t="s">
        <v>3805</v>
      </c>
      <c r="I1787">
        <v>3.9201414000000004E-3</v>
      </c>
      <c r="J1787">
        <v>-6.7728108E-3</v>
      </c>
      <c r="K1787">
        <v>3.3554257999999998E-3</v>
      </c>
      <c r="L1787">
        <v>-8.4248809000000008E-3</v>
      </c>
      <c r="M1787">
        <v>1.1357860500000001E-2</v>
      </c>
      <c r="N1787">
        <v>8.7257781999999992E-3</v>
      </c>
      <c r="O1787" t="s">
        <v>3806</v>
      </c>
    </row>
    <row r="1788" spans="1:15" x14ac:dyDescent="0.3">
      <c r="A1788" s="70">
        <v>44490</v>
      </c>
      <c r="B1788">
        <v>431.28100585940001</v>
      </c>
      <c r="C1788">
        <v>127.0406341553</v>
      </c>
      <c r="D1788">
        <v>146.69523620609999</v>
      </c>
      <c r="E1788">
        <v>22.649467468299999</v>
      </c>
      <c r="F1788">
        <v>25.583496093800001</v>
      </c>
      <c r="G1788">
        <v>166.75</v>
      </c>
      <c r="H1788" t="s">
        <v>3807</v>
      </c>
      <c r="I1788">
        <v>2.6048217E-3</v>
      </c>
      <c r="J1788">
        <v>-1.1920368000000001E-3</v>
      </c>
      <c r="K1788">
        <v>1.4728197E-3</v>
      </c>
      <c r="L1788">
        <v>2.6299281599999998E-2</v>
      </c>
      <c r="M1788">
        <v>-7.2126595000000003E-3</v>
      </c>
      <c r="N1788">
        <v>-8.9910930000000003E-4</v>
      </c>
      <c r="O1788" t="s">
        <v>3808</v>
      </c>
    </row>
    <row r="1789" spans="1:15" x14ac:dyDescent="0.3">
      <c r="A1789" s="70">
        <v>44491</v>
      </c>
      <c r="B1789">
        <v>430.83407592769998</v>
      </c>
      <c r="C1789">
        <v>128.439743042</v>
      </c>
      <c r="D1789">
        <v>145.91998291019999</v>
      </c>
      <c r="E1789">
        <v>22.683397293100001</v>
      </c>
      <c r="F1789">
        <v>25.689319610599998</v>
      </c>
      <c r="G1789">
        <v>167.77000427249999</v>
      </c>
      <c r="H1789" t="s">
        <v>3809</v>
      </c>
      <c r="I1789">
        <v>-1.0368221E-3</v>
      </c>
      <c r="J1789">
        <v>1.0952879299999999E-2</v>
      </c>
      <c r="K1789">
        <v>-5.2988024000000002E-3</v>
      </c>
      <c r="L1789">
        <v>1.4969198E-3</v>
      </c>
      <c r="M1789">
        <v>4.1278664000000001E-3</v>
      </c>
      <c r="N1789">
        <v>6.0983345000000001E-3</v>
      </c>
      <c r="O1789" t="s">
        <v>3810</v>
      </c>
    </row>
    <row r="1790" spans="1:15" x14ac:dyDescent="0.3">
      <c r="A1790" s="70">
        <v>44494</v>
      </c>
      <c r="B1790">
        <v>433.14456176760001</v>
      </c>
      <c r="C1790">
        <v>128.24366760250001</v>
      </c>
      <c r="D1790">
        <v>145.87086486819999</v>
      </c>
      <c r="E1790">
        <v>23.1225795746</v>
      </c>
      <c r="F1790">
        <v>25.574676513699998</v>
      </c>
      <c r="G1790">
        <v>168.92999267580001</v>
      </c>
      <c r="H1790" t="s">
        <v>3811</v>
      </c>
      <c r="I1790">
        <v>5.3484917999999998E-3</v>
      </c>
      <c r="J1790">
        <v>-1.5277611999999999E-3</v>
      </c>
      <c r="K1790">
        <v>-3.3666609999999999E-4</v>
      </c>
      <c r="L1790">
        <v>1.9176350799999999E-2</v>
      </c>
      <c r="M1790">
        <v>-4.4726629000000004E-3</v>
      </c>
      <c r="N1790">
        <v>6.8903653000000004E-3</v>
      </c>
      <c r="O1790" t="s">
        <v>3812</v>
      </c>
    </row>
    <row r="1791" spans="1:15" x14ac:dyDescent="0.3">
      <c r="A1791" s="70">
        <v>44495</v>
      </c>
      <c r="B1791">
        <v>433.53439331049998</v>
      </c>
      <c r="C1791">
        <v>129.30409240719999</v>
      </c>
      <c r="D1791">
        <v>146.53825378420001</v>
      </c>
      <c r="E1791">
        <v>24.670665741000001</v>
      </c>
      <c r="F1791">
        <v>25.6540431976</v>
      </c>
      <c r="G1791">
        <v>167.67999267580001</v>
      </c>
      <c r="H1791" t="s">
        <v>3813</v>
      </c>
      <c r="I1791">
        <v>8.9959860000000003E-4</v>
      </c>
      <c r="J1791">
        <v>8.2348283000000001E-3</v>
      </c>
      <c r="K1791">
        <v>4.5647691999999998E-3</v>
      </c>
      <c r="L1791">
        <v>6.4805305199999996E-2</v>
      </c>
      <c r="M1791">
        <v>3.0985255000000001E-3</v>
      </c>
      <c r="N1791">
        <v>-7.4270270999999997E-3</v>
      </c>
      <c r="O1791" t="s">
        <v>3814</v>
      </c>
    </row>
    <row r="1792" spans="1:15" x14ac:dyDescent="0.3">
      <c r="A1792" s="70">
        <v>44496</v>
      </c>
      <c r="B1792">
        <v>431.61376953119998</v>
      </c>
      <c r="C1792">
        <v>131.65672302249999</v>
      </c>
      <c r="D1792">
        <v>146.0769958496</v>
      </c>
      <c r="E1792">
        <v>24.405170440700001</v>
      </c>
      <c r="F1792">
        <v>25.583496093800001</v>
      </c>
      <c r="G1792">
        <v>168.11999511720001</v>
      </c>
      <c r="H1792" t="s">
        <v>3815</v>
      </c>
      <c r="I1792">
        <v>-4.4399953999999997E-3</v>
      </c>
      <c r="J1792">
        <v>1.8031016300000001E-2</v>
      </c>
      <c r="K1792">
        <v>-3.1526608000000001E-3</v>
      </c>
      <c r="L1792">
        <v>-1.0819902899999999E-2</v>
      </c>
      <c r="M1792">
        <v>-2.7537289999999999E-3</v>
      </c>
      <c r="N1792">
        <v>2.6206236000000001E-3</v>
      </c>
      <c r="O1792" t="s">
        <v>3816</v>
      </c>
    </row>
    <row r="1793" spans="1:15" x14ac:dyDescent="0.3">
      <c r="A1793" s="70">
        <v>44497</v>
      </c>
      <c r="B1793">
        <v>435.77828979489999</v>
      </c>
      <c r="C1793">
        <v>131.21118164059999</v>
      </c>
      <c r="D1793">
        <v>149.7276763916</v>
      </c>
      <c r="E1793">
        <v>24.894247055099999</v>
      </c>
      <c r="F1793">
        <v>25.636407852200001</v>
      </c>
      <c r="G1793">
        <v>168.08000183109999</v>
      </c>
      <c r="H1793" t="s">
        <v>3817</v>
      </c>
      <c r="I1793">
        <v>9.6024679999999994E-3</v>
      </c>
      <c r="J1793">
        <v>-3.3898532E-3</v>
      </c>
      <c r="K1793">
        <v>2.4684301799999999E-2</v>
      </c>
      <c r="L1793">
        <v>1.9841721699999999E-2</v>
      </c>
      <c r="M1793">
        <v>2.0660631E-3</v>
      </c>
      <c r="N1793">
        <v>-2.3791369999999999E-4</v>
      </c>
      <c r="O1793" t="s">
        <v>3818</v>
      </c>
    </row>
    <row r="1794" spans="1:15" x14ac:dyDescent="0.3">
      <c r="A1794" s="70">
        <v>44498</v>
      </c>
      <c r="B1794">
        <v>436.66262817379999</v>
      </c>
      <c r="C1794">
        <v>131.61218261720001</v>
      </c>
      <c r="D1794">
        <v>147.00926208499999</v>
      </c>
      <c r="E1794">
        <v>25.519079208400001</v>
      </c>
      <c r="F1794">
        <v>25.398298263499999</v>
      </c>
      <c r="G1794">
        <v>166.64999389650001</v>
      </c>
      <c r="H1794" t="s">
        <v>3819</v>
      </c>
      <c r="I1794">
        <v>2.0272747000000002E-3</v>
      </c>
      <c r="J1794">
        <v>3.0514889000000001E-3</v>
      </c>
      <c r="K1794">
        <v>-1.83225612E-2</v>
      </c>
      <c r="L1794">
        <v>2.4789641800000001E-2</v>
      </c>
      <c r="M1794">
        <v>-9.3313486000000008E-3</v>
      </c>
      <c r="N1794">
        <v>-8.5442993000000005E-3</v>
      </c>
      <c r="O1794" t="s">
        <v>3820</v>
      </c>
    </row>
    <row r="1795" spans="1:15" x14ac:dyDescent="0.3">
      <c r="A1795" s="70">
        <v>44501</v>
      </c>
      <c r="B1795">
        <v>437.41372680659998</v>
      </c>
      <c r="C1795">
        <v>130.66456604000001</v>
      </c>
      <c r="D1795">
        <v>146.18492126460001</v>
      </c>
      <c r="E1795">
        <v>25.778589248700001</v>
      </c>
      <c r="F1795">
        <v>25.8392410278</v>
      </c>
      <c r="G1795">
        <v>167.52000427249999</v>
      </c>
      <c r="H1795" t="s">
        <v>3821</v>
      </c>
      <c r="I1795">
        <v>1.7186115000000001E-3</v>
      </c>
      <c r="J1795">
        <v>-7.2261128999999997E-3</v>
      </c>
      <c r="K1795">
        <v>-5.6231878999999999E-3</v>
      </c>
      <c r="L1795">
        <v>1.01178967E-2</v>
      </c>
      <c r="M1795">
        <v>1.7212132200000001E-2</v>
      </c>
      <c r="N1795">
        <v>5.2070045000000001E-3</v>
      </c>
      <c r="O1795" t="s">
        <v>3822</v>
      </c>
    </row>
    <row r="1796" spans="1:15" x14ac:dyDescent="0.3">
      <c r="A1796" s="70">
        <v>44502</v>
      </c>
      <c r="B1796">
        <v>439.18225097660002</v>
      </c>
      <c r="C1796">
        <v>131.24458312990001</v>
      </c>
      <c r="D1796">
        <v>147.22518920900001</v>
      </c>
      <c r="E1796">
        <v>26.351511001599999</v>
      </c>
      <c r="F1796">
        <v>25.786331176800001</v>
      </c>
      <c r="G1796">
        <v>167.1600036621</v>
      </c>
      <c r="H1796" t="s">
        <v>3823</v>
      </c>
      <c r="I1796">
        <v>4.0349866999999998E-3</v>
      </c>
      <c r="J1796">
        <v>4.4291545E-3</v>
      </c>
      <c r="K1796">
        <v>7.0909097000000001E-3</v>
      </c>
      <c r="L1796">
        <v>2.19813435E-2</v>
      </c>
      <c r="M1796">
        <v>-2.0497543000000001E-3</v>
      </c>
      <c r="N1796">
        <v>-2.1513130999999998E-3</v>
      </c>
      <c r="O1796" t="s">
        <v>3824</v>
      </c>
    </row>
    <row r="1797" spans="1:15" x14ac:dyDescent="0.3">
      <c r="A1797" s="70">
        <v>44503</v>
      </c>
      <c r="B1797">
        <v>441.86361694340002</v>
      </c>
      <c r="C1797">
        <v>129.88827514650001</v>
      </c>
      <c r="D1797">
        <v>148.6678314209</v>
      </c>
      <c r="E1797">
        <v>26.548145294200001</v>
      </c>
      <c r="F1797">
        <v>25.848058700599999</v>
      </c>
      <c r="G1797">
        <v>165.77000427249999</v>
      </c>
      <c r="H1797" t="s">
        <v>3825</v>
      </c>
      <c r="I1797">
        <v>6.0867982999999997E-3</v>
      </c>
      <c r="J1797">
        <v>-1.0387970200000001E-2</v>
      </c>
      <c r="K1797">
        <v>9.7511839999999995E-3</v>
      </c>
      <c r="L1797">
        <v>7.4342712999999998E-3</v>
      </c>
      <c r="M1797">
        <v>2.3909473000000001E-3</v>
      </c>
      <c r="N1797">
        <v>-8.3501483000000005E-3</v>
      </c>
      <c r="O1797" t="s">
        <v>3826</v>
      </c>
    </row>
    <row r="1798" spans="1:15" x14ac:dyDescent="0.3">
      <c r="A1798" s="70">
        <v>44504</v>
      </c>
      <c r="B1798">
        <v>443.9458618164</v>
      </c>
      <c r="C1798">
        <v>131.25352478030001</v>
      </c>
      <c r="D1798">
        <v>148.14770507809999</v>
      </c>
      <c r="E1798">
        <v>29.745143890400001</v>
      </c>
      <c r="F1798">
        <v>25.477666854900001</v>
      </c>
      <c r="G1798">
        <v>167.64999389650001</v>
      </c>
      <c r="H1798" t="s">
        <v>3827</v>
      </c>
      <c r="I1798">
        <v>4.7013465999999997E-3</v>
      </c>
      <c r="J1798">
        <v>1.04560976E-2</v>
      </c>
      <c r="K1798">
        <v>-3.5047146000000001E-3</v>
      </c>
      <c r="L1798">
        <v>0.11370599989999999</v>
      </c>
      <c r="M1798">
        <v>-1.4433240700000001E-2</v>
      </c>
      <c r="N1798">
        <v>1.1277125299999999E-2</v>
      </c>
      <c r="O1798" t="s">
        <v>3828</v>
      </c>
    </row>
    <row r="1799" spans="1:15" x14ac:dyDescent="0.3">
      <c r="A1799" s="70">
        <v>44505</v>
      </c>
      <c r="B1799">
        <v>445.48611450200002</v>
      </c>
      <c r="C1799">
        <v>133.21646118160001</v>
      </c>
      <c r="D1799">
        <v>148.67837524410001</v>
      </c>
      <c r="E1799">
        <v>29.696235656700001</v>
      </c>
      <c r="F1799">
        <v>25.327745437600001</v>
      </c>
      <c r="G1799">
        <v>169.8399963379</v>
      </c>
      <c r="H1799" t="s">
        <v>3829</v>
      </c>
      <c r="I1799">
        <v>3.4634559000000001E-3</v>
      </c>
      <c r="J1799">
        <v>1.48445763E-2</v>
      </c>
      <c r="K1799">
        <v>3.5756340999999999E-3</v>
      </c>
      <c r="L1799">
        <v>-1.6455959E-3</v>
      </c>
      <c r="M1799">
        <v>-5.9018063000000004E-3</v>
      </c>
      <c r="N1799">
        <v>1.2978359300000001E-2</v>
      </c>
      <c r="O1799" t="s">
        <v>3830</v>
      </c>
    </row>
    <row r="1800" spans="1:15" x14ac:dyDescent="0.3">
      <c r="A1800" s="70">
        <v>44508</v>
      </c>
      <c r="B1800">
        <v>445.86654663090002</v>
      </c>
      <c r="C1800">
        <v>132.9666442871</v>
      </c>
      <c r="D1800">
        <v>147.8528289795</v>
      </c>
      <c r="E1800">
        <v>30.746261596699998</v>
      </c>
      <c r="F1800">
        <v>25.283655166599999</v>
      </c>
      <c r="G1800">
        <v>170.44999694820001</v>
      </c>
      <c r="H1800" t="s">
        <v>3831</v>
      </c>
      <c r="I1800">
        <v>8.5360640000000005E-4</v>
      </c>
      <c r="J1800">
        <v>-1.8770309999999999E-3</v>
      </c>
      <c r="K1800">
        <v>-5.5680373000000002E-3</v>
      </c>
      <c r="L1800">
        <v>3.4748120600000001E-2</v>
      </c>
      <c r="M1800">
        <v>-1.7423063E-3</v>
      </c>
      <c r="N1800">
        <v>3.5851848000000002E-3</v>
      </c>
      <c r="O1800" t="s">
        <v>3832</v>
      </c>
    </row>
    <row r="1801" spans="1:15" x14ac:dyDescent="0.3">
      <c r="A1801" s="70">
        <v>44509</v>
      </c>
      <c r="B1801">
        <v>444.3927307129</v>
      </c>
      <c r="C1801">
        <v>134.69763183590001</v>
      </c>
      <c r="D1801">
        <v>148.21647644039999</v>
      </c>
      <c r="E1801">
        <v>30.599534988399999</v>
      </c>
      <c r="F1801">
        <v>25.354204177900002</v>
      </c>
      <c r="G1801">
        <v>171.28999328610001</v>
      </c>
      <c r="H1801" t="s">
        <v>3833</v>
      </c>
      <c r="I1801">
        <v>-3.3109843E-3</v>
      </c>
      <c r="J1801">
        <v>1.29342003E-2</v>
      </c>
      <c r="K1801">
        <v>2.4565034999999998E-3</v>
      </c>
      <c r="L1801">
        <v>-4.7836004E-3</v>
      </c>
      <c r="M1801">
        <v>2.7864155000000002E-3</v>
      </c>
      <c r="N1801">
        <v>4.9160065999999999E-3</v>
      </c>
      <c r="O1801" t="s">
        <v>3834</v>
      </c>
    </row>
    <row r="1802" spans="1:15" x14ac:dyDescent="0.3">
      <c r="A1802" s="70">
        <v>44510</v>
      </c>
      <c r="B1802">
        <v>440.8176574707</v>
      </c>
      <c r="C1802">
        <v>132.23500061039999</v>
      </c>
      <c r="D1802">
        <v>145.37615966800001</v>
      </c>
      <c r="E1802">
        <v>29.403779983500002</v>
      </c>
      <c r="F1802">
        <v>25.380661010699999</v>
      </c>
      <c r="G1802">
        <v>173.14999389650001</v>
      </c>
      <c r="H1802" t="s">
        <v>3835</v>
      </c>
      <c r="I1802">
        <v>-8.0773853E-3</v>
      </c>
      <c r="J1802">
        <v>-1.8451854899999998E-2</v>
      </c>
      <c r="K1802">
        <v>-1.9349295900000001E-2</v>
      </c>
      <c r="L1802">
        <v>-3.9861575400000002E-2</v>
      </c>
      <c r="M1802">
        <v>1.0429448999999999E-3</v>
      </c>
      <c r="N1802">
        <v>1.0800248300000001E-2</v>
      </c>
      <c r="O1802" t="s">
        <v>3836</v>
      </c>
    </row>
    <row r="1803" spans="1:15" x14ac:dyDescent="0.3">
      <c r="A1803" s="70">
        <v>44511</v>
      </c>
      <c r="B1803">
        <v>440.96026611330001</v>
      </c>
      <c r="C1803">
        <v>132.0386505127</v>
      </c>
      <c r="D1803">
        <v>145.3269958496</v>
      </c>
      <c r="E1803">
        <v>30.333036422700001</v>
      </c>
      <c r="F1803">
        <v>25.3630256653</v>
      </c>
      <c r="G1803">
        <v>174.11999511720001</v>
      </c>
      <c r="H1803" t="s">
        <v>3837</v>
      </c>
      <c r="I1803">
        <v>3.2345710000000001E-4</v>
      </c>
      <c r="J1803">
        <v>-1.4859607E-3</v>
      </c>
      <c r="K1803">
        <v>-3.3824069999999998E-4</v>
      </c>
      <c r="L1803">
        <v>3.11141926E-2</v>
      </c>
      <c r="M1803">
        <v>-6.9507550000000003E-4</v>
      </c>
      <c r="N1803">
        <v>5.5864529999999999E-3</v>
      </c>
      <c r="O1803" t="s">
        <v>3838</v>
      </c>
    </row>
    <row r="1804" spans="1:15" x14ac:dyDescent="0.3">
      <c r="A1804" s="70">
        <v>44512</v>
      </c>
      <c r="B1804">
        <v>444.28814697270002</v>
      </c>
      <c r="C1804">
        <v>131.458694458</v>
      </c>
      <c r="D1804">
        <v>147.41059875490001</v>
      </c>
      <c r="E1804">
        <v>30.333036422700001</v>
      </c>
      <c r="F1804">
        <v>25.221920013399998</v>
      </c>
      <c r="G1804">
        <v>174.44999694820001</v>
      </c>
      <c r="H1804" t="s">
        <v>3839</v>
      </c>
      <c r="I1804">
        <v>7.5185597E-3</v>
      </c>
      <c r="J1804">
        <v>-4.4019949999999997E-3</v>
      </c>
      <c r="K1804">
        <v>1.42355347E-2</v>
      </c>
      <c r="L1804">
        <v>0</v>
      </c>
      <c r="M1804">
        <v>-5.5789728E-3</v>
      </c>
      <c r="N1804">
        <v>1.8934615000000001E-3</v>
      </c>
      <c r="O1804" t="s">
        <v>3840</v>
      </c>
    </row>
    <row r="1805" spans="1:15" x14ac:dyDescent="0.3">
      <c r="A1805" s="70">
        <v>44515</v>
      </c>
      <c r="B1805">
        <v>444.44024658199999</v>
      </c>
      <c r="C1805">
        <v>129.80795288089999</v>
      </c>
      <c r="D1805">
        <v>147.42041015620001</v>
      </c>
      <c r="E1805">
        <v>29.968719482400001</v>
      </c>
      <c r="F1805">
        <v>25.433574676500001</v>
      </c>
      <c r="G1805">
        <v>174.17999267580001</v>
      </c>
      <c r="H1805" t="s">
        <v>3841</v>
      </c>
      <c r="I1805">
        <v>3.4228589999999999E-4</v>
      </c>
      <c r="J1805">
        <v>-1.2636619E-2</v>
      </c>
      <c r="K1805">
        <v>6.6556099999999998E-5</v>
      </c>
      <c r="L1805">
        <v>-1.2083275799999999E-2</v>
      </c>
      <c r="M1805">
        <v>8.3566805999999993E-3</v>
      </c>
      <c r="N1805">
        <v>-1.5489449000000001E-3</v>
      </c>
      <c r="O1805" t="s">
        <v>3842</v>
      </c>
    </row>
    <row r="1806" spans="1:15" x14ac:dyDescent="0.3">
      <c r="A1806" s="70">
        <v>44516</v>
      </c>
      <c r="B1806">
        <v>446.19927978520002</v>
      </c>
      <c r="C1806">
        <v>129.47789001460001</v>
      </c>
      <c r="D1806">
        <v>148.40319824220001</v>
      </c>
      <c r="E1806">
        <v>30.146387100199998</v>
      </c>
      <c r="F1806">
        <v>25.310110092199999</v>
      </c>
      <c r="G1806">
        <v>172.91999816890001</v>
      </c>
      <c r="H1806" t="s">
        <v>3843</v>
      </c>
      <c r="I1806">
        <v>3.9500504000000002E-3</v>
      </c>
      <c r="J1806">
        <v>-2.5459395999999999E-3</v>
      </c>
      <c r="K1806">
        <v>6.6444440000000002E-3</v>
      </c>
      <c r="L1806">
        <v>5.9109313999999996E-3</v>
      </c>
      <c r="M1806">
        <v>-4.8662145000000004E-3</v>
      </c>
      <c r="N1806">
        <v>-7.2601560000000002E-3</v>
      </c>
      <c r="O1806" t="s">
        <v>3844</v>
      </c>
    </row>
    <row r="1807" spans="1:15" x14ac:dyDescent="0.3">
      <c r="A1807" s="70">
        <v>44517</v>
      </c>
      <c r="B1807">
        <v>445.11535644529999</v>
      </c>
      <c r="C1807">
        <v>130.50393676760001</v>
      </c>
      <c r="D1807">
        <v>150.85040283199999</v>
      </c>
      <c r="E1807">
        <v>29.206151962300002</v>
      </c>
      <c r="F1807">
        <v>25.124917984</v>
      </c>
      <c r="G1807">
        <v>174.5</v>
      </c>
      <c r="H1807" t="s">
        <v>3845</v>
      </c>
      <c r="I1807">
        <v>-2.4321912999999999E-3</v>
      </c>
      <c r="J1807">
        <v>7.8932599999999992E-3</v>
      </c>
      <c r="K1807">
        <v>1.6355754E-2</v>
      </c>
      <c r="L1807">
        <v>-3.1685714400000002E-2</v>
      </c>
      <c r="M1807">
        <v>-7.3438221999999999E-3</v>
      </c>
      <c r="N1807">
        <v>9.0956924000000008E-3</v>
      </c>
      <c r="O1807" t="s">
        <v>3846</v>
      </c>
    </row>
    <row r="1808" spans="1:15" x14ac:dyDescent="0.3">
      <c r="A1808" s="70">
        <v>44518</v>
      </c>
      <c r="B1808">
        <v>446.62713623050001</v>
      </c>
      <c r="C1808">
        <v>130.99472045900001</v>
      </c>
      <c r="D1808">
        <v>155.15505981449999</v>
      </c>
      <c r="E1808">
        <v>31.6156291962</v>
      </c>
      <c r="F1808">
        <v>24.930904388399998</v>
      </c>
      <c r="G1808">
        <v>173.9400024414</v>
      </c>
      <c r="H1808" t="s">
        <v>3847</v>
      </c>
      <c r="I1808">
        <v>3.3906228000000001E-3</v>
      </c>
      <c r="J1808">
        <v>3.7536274E-3</v>
      </c>
      <c r="K1808">
        <v>2.81363668E-2</v>
      </c>
      <c r="L1808">
        <v>7.9272222399999995E-2</v>
      </c>
      <c r="M1808">
        <v>-7.7519281000000004E-3</v>
      </c>
      <c r="N1808">
        <v>-3.2143153999999998E-3</v>
      </c>
      <c r="O1808" t="s">
        <v>3848</v>
      </c>
    </row>
    <row r="1809" spans="1:15" x14ac:dyDescent="0.3">
      <c r="A1809" s="70">
        <v>44519</v>
      </c>
      <c r="B1809">
        <v>445.82846069340002</v>
      </c>
      <c r="C1809">
        <v>132.37773132320001</v>
      </c>
      <c r="D1809">
        <v>157.78897094729999</v>
      </c>
      <c r="E1809">
        <v>32.9231758118</v>
      </c>
      <c r="F1809">
        <v>25.045543670699999</v>
      </c>
      <c r="G1809">
        <v>172.61000061039999</v>
      </c>
      <c r="H1809" t="s">
        <v>3849</v>
      </c>
      <c r="I1809">
        <v>-1.7898386E-3</v>
      </c>
      <c r="J1809">
        <v>1.0502416400000001E-2</v>
      </c>
      <c r="K1809">
        <v>1.6833510600000001E-2</v>
      </c>
      <c r="L1809">
        <v>4.0525248600000001E-2</v>
      </c>
      <c r="M1809">
        <v>4.5877403000000004E-3</v>
      </c>
      <c r="N1809">
        <v>-7.6757083000000004E-3</v>
      </c>
      <c r="O1809" t="s">
        <v>3850</v>
      </c>
    </row>
    <row r="1810" spans="1:15" x14ac:dyDescent="0.3">
      <c r="A1810" s="70">
        <v>44522</v>
      </c>
      <c r="B1810">
        <v>444.57342529300001</v>
      </c>
      <c r="C1810">
        <v>130.82516479489999</v>
      </c>
      <c r="D1810">
        <v>158.25090026859999</v>
      </c>
      <c r="E1810">
        <v>31.8960990906</v>
      </c>
      <c r="F1810">
        <v>25.142547607400001</v>
      </c>
      <c r="G1810">
        <v>168.74000549319999</v>
      </c>
      <c r="H1810" t="s">
        <v>3851</v>
      </c>
      <c r="I1810">
        <v>-2.8190331999999999E-3</v>
      </c>
      <c r="J1810">
        <v>-1.1797625000000001E-2</v>
      </c>
      <c r="K1810">
        <v>2.9232364999999998E-3</v>
      </c>
      <c r="L1810">
        <v>-3.1693125000000003E-2</v>
      </c>
      <c r="M1810">
        <v>3.8656204999999999E-3</v>
      </c>
      <c r="N1810">
        <v>-2.26756166E-2</v>
      </c>
      <c r="O1810" t="s">
        <v>3852</v>
      </c>
    </row>
    <row r="1811" spans="1:15" x14ac:dyDescent="0.3">
      <c r="A1811" s="70">
        <v>44523</v>
      </c>
      <c r="B1811">
        <v>445.16287231450002</v>
      </c>
      <c r="C1811">
        <v>128.9335784912</v>
      </c>
      <c r="D1811">
        <v>158.63418579099999</v>
      </c>
      <c r="E1811">
        <v>31.686494827299999</v>
      </c>
      <c r="F1811">
        <v>25.336566925</v>
      </c>
      <c r="G1811">
        <v>167.2799987793</v>
      </c>
      <c r="H1811" t="s">
        <v>3853</v>
      </c>
      <c r="I1811">
        <v>1.3249927999999999E-3</v>
      </c>
      <c r="J1811">
        <v>-1.45644356E-2</v>
      </c>
      <c r="K1811">
        <v>2.4190832999999999E-3</v>
      </c>
      <c r="L1811">
        <v>-6.5931573000000002E-3</v>
      </c>
      <c r="M1811">
        <v>7.6871504000000004E-3</v>
      </c>
      <c r="N1811">
        <v>-8.6900534999999994E-3</v>
      </c>
      <c r="O1811" t="s">
        <v>3854</v>
      </c>
    </row>
    <row r="1812" spans="1:15" x14ac:dyDescent="0.3">
      <c r="A1812" s="70">
        <v>44524</v>
      </c>
      <c r="B1812">
        <v>446.35131835940001</v>
      </c>
      <c r="C1812">
        <v>131.003616333</v>
      </c>
      <c r="D1812">
        <v>159.15509033199999</v>
      </c>
      <c r="E1812">
        <v>32.612751007100002</v>
      </c>
      <c r="F1812">
        <v>25.2748355865</v>
      </c>
      <c r="G1812">
        <v>167.11999511720001</v>
      </c>
      <c r="H1812" t="s">
        <v>3855</v>
      </c>
      <c r="I1812">
        <v>2.6661308999999999E-3</v>
      </c>
      <c r="J1812">
        <v>1.5927552099999999E-2</v>
      </c>
      <c r="K1812">
        <v>3.2783044999999999E-3</v>
      </c>
      <c r="L1812">
        <v>2.8812787699999998E-2</v>
      </c>
      <c r="M1812">
        <v>-2.4394252999999999E-3</v>
      </c>
      <c r="N1812">
        <v>-9.5695980000000001E-4</v>
      </c>
      <c r="O1812" t="s">
        <v>3856</v>
      </c>
    </row>
    <row r="1813" spans="1:15" x14ac:dyDescent="0.3">
      <c r="A1813" s="70">
        <v>44526</v>
      </c>
      <c r="B1813">
        <v>436.39636230470001</v>
      </c>
      <c r="C1813">
        <v>134.31398010250001</v>
      </c>
      <c r="D1813">
        <v>154.1132965088</v>
      </c>
      <c r="E1813">
        <v>31.4439506531</v>
      </c>
      <c r="F1813">
        <v>24.851533889799999</v>
      </c>
      <c r="G1813">
        <v>166.85000610349999</v>
      </c>
      <c r="H1813" t="s">
        <v>3857</v>
      </c>
      <c r="I1813">
        <v>-2.2555433E-2</v>
      </c>
      <c r="J1813">
        <v>2.4955265800000001E-2</v>
      </c>
      <c r="K1813">
        <v>-3.2191114200000003E-2</v>
      </c>
      <c r="L1813">
        <v>-3.6496730499999998E-2</v>
      </c>
      <c r="M1813">
        <v>-1.6889783299999999E-2</v>
      </c>
      <c r="N1813">
        <v>-1.6168463E-3</v>
      </c>
      <c r="O1813" t="s">
        <v>3858</v>
      </c>
    </row>
    <row r="1814" spans="1:15" x14ac:dyDescent="0.3">
      <c r="A1814" s="70">
        <v>44529</v>
      </c>
      <c r="B1814">
        <v>441.74948120120001</v>
      </c>
      <c r="C1814">
        <v>133.23429870609999</v>
      </c>
      <c r="D1814">
        <v>157.48431396480001</v>
      </c>
      <c r="E1814">
        <v>33.313442230200003</v>
      </c>
      <c r="F1814">
        <v>25.080820083599999</v>
      </c>
      <c r="G1814">
        <v>166.61999511720001</v>
      </c>
      <c r="H1814" t="s">
        <v>3859</v>
      </c>
      <c r="I1814">
        <v>1.21920185E-2</v>
      </c>
      <c r="J1814">
        <v>-8.0709713999999998E-3</v>
      </c>
      <c r="K1814">
        <v>2.1637835899999999E-2</v>
      </c>
      <c r="L1814">
        <v>5.77543695E-2</v>
      </c>
      <c r="M1814">
        <v>9.1839373999999998E-3</v>
      </c>
      <c r="N1814">
        <v>-1.3795005E-3</v>
      </c>
      <c r="O1814" t="s">
        <v>3860</v>
      </c>
    </row>
    <row r="1815" spans="1:15" x14ac:dyDescent="0.3">
      <c r="A1815" s="70">
        <v>44530</v>
      </c>
      <c r="B1815">
        <v>433.15408325200002</v>
      </c>
      <c r="C1815">
        <v>135.2597503662</v>
      </c>
      <c r="D1815">
        <v>162.45729064939999</v>
      </c>
      <c r="E1815">
        <v>32.6147499084</v>
      </c>
      <c r="F1815">
        <v>24.542867660500001</v>
      </c>
      <c r="G1815">
        <v>165.5</v>
      </c>
      <c r="H1815" t="s">
        <v>3861</v>
      </c>
      <c r="I1815">
        <v>-1.9649421600000001E-2</v>
      </c>
      <c r="J1815">
        <v>1.5087783800000001E-2</v>
      </c>
      <c r="K1815">
        <v>3.1089281E-2</v>
      </c>
      <c r="L1815">
        <v>-2.1196348899999998E-2</v>
      </c>
      <c r="M1815">
        <v>-2.1682124899999999E-2</v>
      </c>
      <c r="N1815">
        <v>-6.7445463999999998E-3</v>
      </c>
      <c r="O1815" t="s">
        <v>3862</v>
      </c>
    </row>
    <row r="1816" spans="1:15" x14ac:dyDescent="0.3">
      <c r="A1816" s="70">
        <v>44531</v>
      </c>
      <c r="B1816">
        <v>428.34295654300001</v>
      </c>
      <c r="C1816">
        <v>136.09413146969999</v>
      </c>
      <c r="D1816">
        <v>161.93640136720001</v>
      </c>
      <c r="E1816">
        <v>31.379920959500001</v>
      </c>
      <c r="F1816">
        <v>24.595779418900001</v>
      </c>
      <c r="G1816">
        <v>166.1600036621</v>
      </c>
      <c r="H1816" t="s">
        <v>3863</v>
      </c>
      <c r="I1816">
        <v>-1.1169340099999999E-2</v>
      </c>
      <c r="J1816">
        <v>6.1497829000000002E-3</v>
      </c>
      <c r="K1816">
        <v>-3.2114664999999998E-3</v>
      </c>
      <c r="L1816">
        <v>-3.8596408700000001E-2</v>
      </c>
      <c r="M1816">
        <v>2.1535707999999999E-3</v>
      </c>
      <c r="N1816">
        <v>3.9800067999999997E-3</v>
      </c>
      <c r="O1816" t="s">
        <v>3864</v>
      </c>
    </row>
    <row r="1817" spans="1:15" x14ac:dyDescent="0.3">
      <c r="A1817" s="70">
        <v>44532</v>
      </c>
      <c r="B1817">
        <v>434.90356445309999</v>
      </c>
      <c r="C1817">
        <v>136.2639465332</v>
      </c>
      <c r="D1817">
        <v>160.94372558590001</v>
      </c>
      <c r="E1817">
        <v>32.0697097778</v>
      </c>
      <c r="F1817">
        <v>24.8956260681</v>
      </c>
      <c r="G1817">
        <v>165.24000549319999</v>
      </c>
      <c r="H1817" t="s">
        <v>3865</v>
      </c>
      <c r="I1817">
        <v>1.52001406E-2</v>
      </c>
      <c r="J1817">
        <v>1.2469987000000001E-3</v>
      </c>
      <c r="K1817">
        <v>-6.1489005999999999E-3</v>
      </c>
      <c r="L1817">
        <v>2.17437355E-2</v>
      </c>
      <c r="M1817">
        <v>1.21172682E-2</v>
      </c>
      <c r="N1817">
        <v>-5.5522058000000004E-3</v>
      </c>
      <c r="O1817" t="s">
        <v>3866</v>
      </c>
    </row>
    <row r="1818" spans="1:15" x14ac:dyDescent="0.3">
      <c r="A1818" s="70">
        <v>44533</v>
      </c>
      <c r="B1818">
        <v>431.11935424799998</v>
      </c>
      <c r="C1818">
        <v>137.88984680179999</v>
      </c>
      <c r="D1818">
        <v>159.0567932129</v>
      </c>
      <c r="E1818">
        <v>30.639221191400001</v>
      </c>
      <c r="F1818">
        <v>25.2748355865</v>
      </c>
      <c r="G1818">
        <v>166.63000488279999</v>
      </c>
      <c r="H1818" t="s">
        <v>3867</v>
      </c>
      <c r="I1818">
        <v>-8.7393398000000008E-3</v>
      </c>
      <c r="J1818">
        <v>1.1861366700000001E-2</v>
      </c>
      <c r="K1818">
        <v>-1.17934449E-2</v>
      </c>
      <c r="L1818">
        <v>-4.5631037499999999E-2</v>
      </c>
      <c r="M1818">
        <v>1.5117131799999999E-2</v>
      </c>
      <c r="N1818">
        <v>8.3768191000000002E-3</v>
      </c>
      <c r="O1818" t="s">
        <v>3868</v>
      </c>
    </row>
    <row r="1819" spans="1:15" x14ac:dyDescent="0.3">
      <c r="A1819" s="70">
        <v>44536</v>
      </c>
      <c r="B1819">
        <v>436.22521972660002</v>
      </c>
      <c r="C1819">
        <v>135.99584960940001</v>
      </c>
      <c r="D1819">
        <v>162.47692871090001</v>
      </c>
      <c r="E1819">
        <v>29.984371185299999</v>
      </c>
      <c r="F1819">
        <v>25.768688201900002</v>
      </c>
      <c r="G1819">
        <v>166.2200012207</v>
      </c>
      <c r="H1819" t="s">
        <v>3869</v>
      </c>
      <c r="I1819">
        <v>1.1773693199999999E-2</v>
      </c>
      <c r="J1819">
        <v>-1.38307871E-2</v>
      </c>
      <c r="K1819">
        <v>2.1274686099999999E-2</v>
      </c>
      <c r="L1819">
        <v>-2.1604641099999999E-2</v>
      </c>
      <c r="M1819">
        <v>1.93508594E-2</v>
      </c>
      <c r="N1819">
        <v>-2.4635954E-3</v>
      </c>
      <c r="O1819" t="s">
        <v>3870</v>
      </c>
    </row>
    <row r="1820" spans="1:15" x14ac:dyDescent="0.3">
      <c r="A1820" s="70">
        <v>44537</v>
      </c>
      <c r="B1820">
        <v>445.24844360349999</v>
      </c>
      <c r="C1820">
        <v>134.89709472659999</v>
      </c>
      <c r="D1820">
        <v>168.23614501949999</v>
      </c>
      <c r="E1820">
        <v>32.370185852100001</v>
      </c>
      <c r="F1820">
        <v>25.856880188000002</v>
      </c>
      <c r="G1820">
        <v>166.8099975586</v>
      </c>
      <c r="H1820" t="s">
        <v>3871</v>
      </c>
      <c r="I1820">
        <v>2.04737576E-2</v>
      </c>
      <c r="J1820">
        <v>-8.1121412000000007E-3</v>
      </c>
      <c r="K1820">
        <v>3.4832602999999997E-2</v>
      </c>
      <c r="L1820">
        <v>7.6561524000000006E-2</v>
      </c>
      <c r="M1820">
        <v>3.4166043999999999E-3</v>
      </c>
      <c r="N1820">
        <v>3.5432061000000002E-3</v>
      </c>
      <c r="O1820" t="s">
        <v>3872</v>
      </c>
    </row>
    <row r="1821" spans="1:15" x14ac:dyDescent="0.3">
      <c r="A1821" s="70">
        <v>44538</v>
      </c>
      <c r="B1821">
        <v>446.4274597168</v>
      </c>
      <c r="C1821">
        <v>132.5654449463</v>
      </c>
      <c r="D1821">
        <v>172.06912231449999</v>
      </c>
      <c r="E1821">
        <v>31.770236968999999</v>
      </c>
      <c r="F1821">
        <v>25.724599838300001</v>
      </c>
      <c r="G1821">
        <v>166.89999389650001</v>
      </c>
      <c r="H1821" t="s">
        <v>3873</v>
      </c>
      <c r="I1821">
        <v>2.6444963000000002E-3</v>
      </c>
      <c r="J1821">
        <v>-1.7435778900000001E-2</v>
      </c>
      <c r="K1821">
        <v>2.2527652499999998E-2</v>
      </c>
      <c r="L1821">
        <v>-1.8707902299999999E-2</v>
      </c>
      <c r="M1821">
        <v>-5.1289973999999999E-3</v>
      </c>
      <c r="N1821">
        <v>5.3936860000000002E-4</v>
      </c>
      <c r="O1821" t="s">
        <v>3874</v>
      </c>
    </row>
    <row r="1822" spans="1:15" x14ac:dyDescent="0.3">
      <c r="A1822" s="70">
        <v>44539</v>
      </c>
      <c r="B1822">
        <v>443.41339111330001</v>
      </c>
      <c r="C1822">
        <v>133.3069152832</v>
      </c>
      <c r="D1822">
        <v>171.5580444336</v>
      </c>
      <c r="E1822">
        <v>30.436574935900001</v>
      </c>
      <c r="F1822">
        <v>25.585929870600001</v>
      </c>
      <c r="G1822">
        <v>165.88000488279999</v>
      </c>
      <c r="H1822" t="s">
        <v>3875</v>
      </c>
      <c r="I1822">
        <v>-6.7744251999999998E-3</v>
      </c>
      <c r="J1822">
        <v>5.5776558000000002E-3</v>
      </c>
      <c r="K1822">
        <v>-2.9746092000000001E-3</v>
      </c>
      <c r="L1822">
        <v>-4.2884898999999997E-2</v>
      </c>
      <c r="M1822">
        <v>-5.4051402999999998E-3</v>
      </c>
      <c r="N1822">
        <v>-6.1301293000000003E-3</v>
      </c>
      <c r="O1822" t="s">
        <v>3876</v>
      </c>
    </row>
    <row r="1823" spans="1:15" x14ac:dyDescent="0.3">
      <c r="A1823" s="70">
        <v>44540</v>
      </c>
      <c r="B1823">
        <v>447.5874633789</v>
      </c>
      <c r="C1823">
        <v>132.98524475100001</v>
      </c>
      <c r="D1823">
        <v>176.36395263669999</v>
      </c>
      <c r="E1823">
        <v>30.145084381099998</v>
      </c>
      <c r="F1823">
        <v>25.702234268200002</v>
      </c>
      <c r="G1823">
        <v>166.58000183109999</v>
      </c>
      <c r="H1823" t="s">
        <v>3877</v>
      </c>
      <c r="I1823">
        <v>9.3694698000000003E-3</v>
      </c>
      <c r="J1823">
        <v>-2.4159231E-3</v>
      </c>
      <c r="K1823">
        <v>2.7628111699999999E-2</v>
      </c>
      <c r="L1823">
        <v>-9.6231370000000004E-3</v>
      </c>
      <c r="M1823">
        <v>4.5353386999999997E-3</v>
      </c>
      <c r="N1823">
        <v>4.2110207E-3</v>
      </c>
      <c r="O1823" t="s">
        <v>3878</v>
      </c>
    </row>
    <row r="1824" spans="1:15" x14ac:dyDescent="0.3">
      <c r="A1824" s="70">
        <v>44543</v>
      </c>
      <c r="B1824">
        <v>443.62258911129999</v>
      </c>
      <c r="C1824">
        <v>134.95068359379999</v>
      </c>
      <c r="D1824">
        <v>172.7177581787</v>
      </c>
      <c r="E1824">
        <v>28.111658096300001</v>
      </c>
      <c r="F1824">
        <v>25.836420059200002</v>
      </c>
      <c r="G1824">
        <v>167</v>
      </c>
      <c r="H1824" t="s">
        <v>3879</v>
      </c>
      <c r="I1824">
        <v>-8.8977911E-3</v>
      </c>
      <c r="J1824">
        <v>1.4671224599999999E-2</v>
      </c>
      <c r="K1824">
        <v>-2.0890965899999999E-2</v>
      </c>
      <c r="L1824">
        <v>-6.9837501900000001E-2</v>
      </c>
      <c r="M1824">
        <v>5.2072020999999998E-3</v>
      </c>
      <c r="N1824">
        <v>2.5181269000000002E-3</v>
      </c>
      <c r="O1824" t="s">
        <v>3880</v>
      </c>
    </row>
    <row r="1825" spans="1:15" x14ac:dyDescent="0.3">
      <c r="A1825" s="70">
        <v>44544</v>
      </c>
      <c r="B1825">
        <v>440.5704650879</v>
      </c>
      <c r="C1825">
        <v>134.6290435791</v>
      </c>
      <c r="D1825">
        <v>171.3320159912</v>
      </c>
      <c r="E1825">
        <v>28.287347793599999</v>
      </c>
      <c r="F1825">
        <v>25.791694641100001</v>
      </c>
      <c r="G1825">
        <v>165.4400024414</v>
      </c>
      <c r="H1825" t="s">
        <v>3881</v>
      </c>
      <c r="I1825">
        <v>-6.9037776999999996E-3</v>
      </c>
      <c r="J1825">
        <v>-2.3862341000000001E-3</v>
      </c>
      <c r="K1825">
        <v>-8.0555186000000004E-3</v>
      </c>
      <c r="L1825">
        <v>6.2302611000000004E-3</v>
      </c>
      <c r="M1825">
        <v>-1.7325997000000001E-3</v>
      </c>
      <c r="N1825">
        <v>-9.3852063000000006E-3</v>
      </c>
      <c r="O1825" t="s">
        <v>3882</v>
      </c>
    </row>
    <row r="1826" spans="1:15" x14ac:dyDescent="0.3">
      <c r="A1826" s="70">
        <v>44545</v>
      </c>
      <c r="B1826">
        <v>447.4543762207</v>
      </c>
      <c r="C1826">
        <v>133.33367919919999</v>
      </c>
      <c r="D1826">
        <v>176.216506958</v>
      </c>
      <c r="E1826">
        <v>30.405628204300001</v>
      </c>
      <c r="F1826">
        <v>26.185325622600001</v>
      </c>
      <c r="G1826">
        <v>166.14999389650001</v>
      </c>
      <c r="H1826" t="s">
        <v>3883</v>
      </c>
      <c r="I1826">
        <v>1.55041812E-2</v>
      </c>
      <c r="J1826">
        <v>-9.6683185000000001E-3</v>
      </c>
      <c r="K1826">
        <v>2.81101042E-2</v>
      </c>
      <c r="L1826">
        <v>7.22130993E-2</v>
      </c>
      <c r="M1826">
        <v>1.5146636099999999E-2</v>
      </c>
      <c r="N1826">
        <v>4.2823519999999997E-3</v>
      </c>
      <c r="O1826" t="s">
        <v>3884</v>
      </c>
    </row>
    <row r="1827" spans="1:15" x14ac:dyDescent="0.3">
      <c r="A1827" s="70">
        <v>44546</v>
      </c>
      <c r="B1827">
        <v>443.50845336909998</v>
      </c>
      <c r="C1827">
        <v>133.3855895996</v>
      </c>
      <c r="D1827">
        <v>169.29759216310001</v>
      </c>
      <c r="E1827">
        <v>28.3372650146</v>
      </c>
      <c r="F1827">
        <v>26.373193740800001</v>
      </c>
      <c r="G1827">
        <v>168.1600036621</v>
      </c>
      <c r="H1827" t="s">
        <v>3885</v>
      </c>
      <c r="I1827">
        <v>-8.8577177999999996E-3</v>
      </c>
      <c r="J1827">
        <v>3.8925119999999998E-4</v>
      </c>
      <c r="K1827">
        <v>-4.0055325500000002E-2</v>
      </c>
      <c r="L1827">
        <v>-7.0450006199999998E-2</v>
      </c>
      <c r="M1827">
        <v>7.1489426000000003E-3</v>
      </c>
      <c r="N1827">
        <v>1.20249708E-2</v>
      </c>
      <c r="O1827" t="s">
        <v>3886</v>
      </c>
    </row>
    <row r="1828" spans="1:15" x14ac:dyDescent="0.3">
      <c r="A1828" s="70">
        <v>44547</v>
      </c>
      <c r="B1828">
        <v>438.78829956049998</v>
      </c>
      <c r="C1828">
        <v>134.8970489502</v>
      </c>
      <c r="D1828">
        <v>168.1968536377</v>
      </c>
      <c r="E1828">
        <v>27.7522888184</v>
      </c>
      <c r="F1828">
        <v>26.444763183599999</v>
      </c>
      <c r="G1828">
        <v>167.80000305179999</v>
      </c>
      <c r="H1828" t="s">
        <v>3887</v>
      </c>
      <c r="I1828">
        <v>-1.0699798700000001E-2</v>
      </c>
      <c r="J1828">
        <v>1.12677835E-2</v>
      </c>
      <c r="K1828">
        <v>-6.5230254000000001E-3</v>
      </c>
      <c r="L1828">
        <v>-2.0859406699999999E-2</v>
      </c>
      <c r="M1828">
        <v>2.7100436999999999E-3</v>
      </c>
      <c r="N1828">
        <v>-2.1431166999999998E-3</v>
      </c>
      <c r="O1828" t="s">
        <v>3888</v>
      </c>
    </row>
    <row r="1829" spans="1:15" x14ac:dyDescent="0.3">
      <c r="A1829" s="70">
        <v>44550</v>
      </c>
      <c r="B1829">
        <v>434.12246704099999</v>
      </c>
      <c r="C1829">
        <v>133.88641357419999</v>
      </c>
      <c r="D1829">
        <v>166.8307800293</v>
      </c>
      <c r="E1829">
        <v>27.670434951800001</v>
      </c>
      <c r="F1829">
        <v>26.391082763699998</v>
      </c>
      <c r="G1829">
        <v>167.0899963379</v>
      </c>
      <c r="H1829" t="s">
        <v>3889</v>
      </c>
      <c r="I1829">
        <v>-1.0690387000000001E-2</v>
      </c>
      <c r="J1829">
        <v>-7.5201065999999997E-3</v>
      </c>
      <c r="K1829">
        <v>-8.1550358E-3</v>
      </c>
      <c r="L1829">
        <v>-2.9538037999999999E-3</v>
      </c>
      <c r="M1829">
        <v>-2.0319703999999998E-3</v>
      </c>
      <c r="N1829">
        <v>-4.2402446999999996E-3</v>
      </c>
      <c r="O1829" t="s">
        <v>3890</v>
      </c>
    </row>
    <row r="1830" spans="1:15" x14ac:dyDescent="0.3">
      <c r="A1830" s="70">
        <v>44551</v>
      </c>
      <c r="B1830">
        <v>441.83206176760001</v>
      </c>
      <c r="C1830">
        <v>133.376663208</v>
      </c>
      <c r="D1830">
        <v>170.0150604248</v>
      </c>
      <c r="E1830">
        <v>29.024055481000001</v>
      </c>
      <c r="F1830">
        <v>26.319519043</v>
      </c>
      <c r="G1830">
        <v>167.02000427249999</v>
      </c>
      <c r="H1830" t="s">
        <v>3891</v>
      </c>
      <c r="I1830">
        <v>1.7603182700000001E-2</v>
      </c>
      <c r="J1830">
        <v>-3.8146008999999999E-3</v>
      </c>
      <c r="K1830">
        <v>1.89070184E-2</v>
      </c>
      <c r="L1830">
        <v>4.7760472599999999E-2</v>
      </c>
      <c r="M1830">
        <v>-2.7153461E-3</v>
      </c>
      <c r="N1830">
        <v>-4.1897620000000001E-4</v>
      </c>
      <c r="O1830" t="s">
        <v>3892</v>
      </c>
    </row>
    <row r="1831" spans="1:15" x14ac:dyDescent="0.3">
      <c r="A1831" s="70">
        <v>44552</v>
      </c>
      <c r="B1831">
        <v>446.24981689449999</v>
      </c>
      <c r="C1831">
        <v>133.9937133789</v>
      </c>
      <c r="D1831">
        <v>172.61946105960001</v>
      </c>
      <c r="E1831">
        <v>29.348484039300001</v>
      </c>
      <c r="F1831">
        <v>26.310567855799999</v>
      </c>
      <c r="G1831">
        <v>168.5899963379</v>
      </c>
      <c r="H1831" t="s">
        <v>3893</v>
      </c>
      <c r="I1831">
        <v>9.9490636000000004E-3</v>
      </c>
      <c r="J1831">
        <v>4.6157040999999996E-3</v>
      </c>
      <c r="K1831">
        <v>1.5202500799999999E-2</v>
      </c>
      <c r="L1831">
        <v>1.11159083E-2</v>
      </c>
      <c r="M1831">
        <v>-3.4015480000000001E-4</v>
      </c>
      <c r="N1831">
        <v>9.3561188000000003E-3</v>
      </c>
      <c r="O1831" t="s">
        <v>3894</v>
      </c>
    </row>
    <row r="1832" spans="1:15" x14ac:dyDescent="0.3">
      <c r="A1832" s="70">
        <v>44553</v>
      </c>
      <c r="B1832">
        <v>449.02639770510001</v>
      </c>
      <c r="C1832">
        <v>132.8310394287</v>
      </c>
      <c r="D1832">
        <v>173.24848937990001</v>
      </c>
      <c r="E1832">
        <v>29.588064193699999</v>
      </c>
      <c r="F1832">
        <v>26.319519043</v>
      </c>
      <c r="G1832">
        <v>168.9700012207</v>
      </c>
      <c r="H1832" t="s">
        <v>3895</v>
      </c>
      <c r="I1832">
        <v>6.2027554999999996E-3</v>
      </c>
      <c r="J1832">
        <v>-8.7149433999999994E-3</v>
      </c>
      <c r="K1832">
        <v>3.6373941E-3</v>
      </c>
      <c r="L1832">
        <v>8.1301494999999994E-3</v>
      </c>
      <c r="M1832">
        <v>3.4015480000000001E-4</v>
      </c>
      <c r="N1832">
        <v>2.2514814999999998E-3</v>
      </c>
      <c r="O1832" t="s">
        <v>3896</v>
      </c>
    </row>
    <row r="1833" spans="1:15" x14ac:dyDescent="0.3">
      <c r="A1833" s="70">
        <v>44557</v>
      </c>
      <c r="B1833">
        <v>455.3810119629</v>
      </c>
      <c r="C1833">
        <v>133.15307617190001</v>
      </c>
      <c r="D1833">
        <v>177.228805542</v>
      </c>
      <c r="E1833">
        <v>30.890777587900001</v>
      </c>
      <c r="F1833">
        <v>26.4179210663</v>
      </c>
      <c r="G1833">
        <v>169.36999511720001</v>
      </c>
      <c r="H1833" t="s">
        <v>3897</v>
      </c>
      <c r="I1833">
        <v>1.4052779200000001E-2</v>
      </c>
      <c r="J1833">
        <v>2.4214747000000001E-3</v>
      </c>
      <c r="K1833">
        <v>2.2714665700000001E-2</v>
      </c>
      <c r="L1833">
        <v>4.3086636099999999E-2</v>
      </c>
      <c r="M1833">
        <v>3.7317753000000002E-3</v>
      </c>
      <c r="N1833">
        <v>2.3644504999999999E-3</v>
      </c>
      <c r="O1833" t="s">
        <v>3898</v>
      </c>
    </row>
    <row r="1834" spans="1:15" x14ac:dyDescent="0.3">
      <c r="A1834" s="70">
        <v>44558</v>
      </c>
      <c r="B1834">
        <v>455.00891113279999</v>
      </c>
      <c r="C1834">
        <v>132.6254272461</v>
      </c>
      <c r="D1834">
        <v>176.20668029789999</v>
      </c>
      <c r="E1834">
        <v>30.2688674927</v>
      </c>
      <c r="F1834">
        <v>26.632627487200001</v>
      </c>
      <c r="G1834">
        <v>168.63999938960001</v>
      </c>
      <c r="H1834" t="s">
        <v>3899</v>
      </c>
      <c r="I1834">
        <v>-8.1745380000000005E-4</v>
      </c>
      <c r="J1834">
        <v>-3.9705966999999997E-3</v>
      </c>
      <c r="K1834">
        <v>-5.7839585000000002E-3</v>
      </c>
      <c r="L1834">
        <v>-2.0337970600000001E-2</v>
      </c>
      <c r="M1834">
        <v>8.0944533000000003E-3</v>
      </c>
      <c r="N1834">
        <v>-4.3193802999999999E-3</v>
      </c>
      <c r="O1834" t="s">
        <v>3900</v>
      </c>
    </row>
    <row r="1835" spans="1:15" x14ac:dyDescent="0.3">
      <c r="A1835" s="70">
        <v>44559</v>
      </c>
      <c r="B1835">
        <v>455.59100341800001</v>
      </c>
      <c r="C1835">
        <v>131.1764678955</v>
      </c>
      <c r="D1835">
        <v>176.29513549800001</v>
      </c>
      <c r="E1835">
        <v>29.948432922399999</v>
      </c>
      <c r="F1835">
        <v>26.650518417400001</v>
      </c>
      <c r="G1835">
        <v>168.5899963379</v>
      </c>
      <c r="H1835" t="s">
        <v>3901</v>
      </c>
      <c r="I1835">
        <v>1.2784809999999999E-3</v>
      </c>
      <c r="J1835">
        <v>-1.0985318500000001E-2</v>
      </c>
      <c r="K1835">
        <v>5.0187090000000005E-4</v>
      </c>
      <c r="L1835">
        <v>-1.06427087E-2</v>
      </c>
      <c r="M1835">
        <v>6.7154179999999995E-4</v>
      </c>
      <c r="N1835">
        <v>-2.9655159999999997E-4</v>
      </c>
      <c r="O1835" t="s">
        <v>3902</v>
      </c>
    </row>
    <row r="1836" spans="1:15" x14ac:dyDescent="0.3">
      <c r="A1836" s="70">
        <v>44560</v>
      </c>
      <c r="B1836">
        <v>454.33145141599999</v>
      </c>
      <c r="C1836">
        <v>132.27653503420001</v>
      </c>
      <c r="D1836">
        <v>175.13542175289999</v>
      </c>
      <c r="E1836">
        <v>29.534158706700001</v>
      </c>
      <c r="F1836">
        <v>26.793661117599999</v>
      </c>
      <c r="G1836">
        <v>169.80000305179999</v>
      </c>
      <c r="H1836" t="s">
        <v>3903</v>
      </c>
      <c r="I1836">
        <v>-2.7684837999999998E-3</v>
      </c>
      <c r="J1836">
        <v>8.3511937000000005E-3</v>
      </c>
      <c r="K1836">
        <v>-6.5999835999999996E-3</v>
      </c>
      <c r="L1836">
        <v>-1.3929484299999999E-2</v>
      </c>
      <c r="M1836">
        <v>5.3567307999999999E-3</v>
      </c>
      <c r="N1836">
        <v>7.1515817000000004E-3</v>
      </c>
      <c r="O1836" t="s">
        <v>3904</v>
      </c>
    </row>
    <row r="1837" spans="1:15" x14ac:dyDescent="0.3">
      <c r="A1837" s="70">
        <v>44561</v>
      </c>
      <c r="B1837">
        <v>453.18649291989999</v>
      </c>
      <c r="C1837">
        <v>132.53593444820001</v>
      </c>
      <c r="D1837">
        <v>174.51626586910001</v>
      </c>
      <c r="E1837">
        <v>29.359466552699999</v>
      </c>
      <c r="F1837">
        <v>26.892066955600001</v>
      </c>
      <c r="G1837">
        <v>170.96000671389999</v>
      </c>
      <c r="H1837" t="s">
        <v>3905</v>
      </c>
      <c r="I1837">
        <v>-2.5232760000000001E-3</v>
      </c>
      <c r="J1837">
        <v>1.9591183999999998E-3</v>
      </c>
      <c r="K1837">
        <v>-3.5415618000000002E-3</v>
      </c>
      <c r="L1837">
        <v>-5.9324813000000004E-3</v>
      </c>
      <c r="M1837">
        <v>3.6660003000000001E-3</v>
      </c>
      <c r="N1837">
        <v>6.8083583999999997E-3</v>
      </c>
      <c r="O1837" t="s">
        <v>3906</v>
      </c>
    </row>
    <row r="1838" spans="1:15" x14ac:dyDescent="0.3">
      <c r="A1838" s="70">
        <v>44564</v>
      </c>
      <c r="B1838">
        <v>455.81048583979998</v>
      </c>
      <c r="C1838">
        <v>129.05685424800001</v>
      </c>
      <c r="D1838">
        <v>178.8798828125</v>
      </c>
      <c r="E1838">
        <v>30.068222045900001</v>
      </c>
      <c r="F1838">
        <v>26.9636363983</v>
      </c>
      <c r="G1838">
        <v>168.33000183109999</v>
      </c>
      <c r="H1838" t="s">
        <v>3907</v>
      </c>
      <c r="I1838">
        <v>5.7733970000000004E-3</v>
      </c>
      <c r="J1838">
        <v>-2.66007742E-2</v>
      </c>
      <c r="K1838">
        <v>2.46965834E-2</v>
      </c>
      <c r="L1838">
        <v>2.38538337E-2</v>
      </c>
      <c r="M1838">
        <v>2.6578238E-3</v>
      </c>
      <c r="N1838">
        <v>-1.5503301000000001E-2</v>
      </c>
      <c r="O1838" t="s">
        <v>3908</v>
      </c>
    </row>
    <row r="1839" spans="1:15" x14ac:dyDescent="0.3">
      <c r="A1839" s="70">
        <v>44565</v>
      </c>
      <c r="B1839">
        <v>455.65774536129999</v>
      </c>
      <c r="C1839">
        <v>128.5202178955</v>
      </c>
      <c r="D1839">
        <v>176.60961914059999</v>
      </c>
      <c r="E1839">
        <v>29.2386779785</v>
      </c>
      <c r="F1839">
        <v>26.829446792599999</v>
      </c>
      <c r="G1839">
        <v>169.57000732419999</v>
      </c>
      <c r="H1839" t="s">
        <v>3909</v>
      </c>
      <c r="I1839">
        <v>-3.3515260000000001E-4</v>
      </c>
      <c r="J1839">
        <v>-4.1668082000000002E-3</v>
      </c>
      <c r="K1839">
        <v>-1.2772779600000001E-2</v>
      </c>
      <c r="L1839">
        <v>-2.7976447000000002E-2</v>
      </c>
      <c r="M1839">
        <v>-4.9891129999999999E-3</v>
      </c>
      <c r="N1839">
        <v>7.3395148000000004E-3</v>
      </c>
      <c r="O1839" t="s">
        <v>3910</v>
      </c>
    </row>
    <row r="1840" spans="1:15" x14ac:dyDescent="0.3">
      <c r="A1840" s="70">
        <v>44566</v>
      </c>
      <c r="B1840">
        <v>446.90817260739999</v>
      </c>
      <c r="C1840">
        <v>127.822593689</v>
      </c>
      <c r="D1840">
        <v>171.91184997560001</v>
      </c>
      <c r="E1840">
        <v>27.555633544900001</v>
      </c>
      <c r="F1840">
        <v>26.883121490499999</v>
      </c>
      <c r="G1840">
        <v>169.0599975586</v>
      </c>
      <c r="H1840" t="s">
        <v>3911</v>
      </c>
      <c r="I1840">
        <v>-1.9388826200000001E-2</v>
      </c>
      <c r="J1840">
        <v>-5.4429138999999996E-3</v>
      </c>
      <c r="K1840">
        <v>-2.6959909899999999E-2</v>
      </c>
      <c r="L1840">
        <v>-5.9285421999999997E-2</v>
      </c>
      <c r="M1840">
        <v>1.9985905999999999E-3</v>
      </c>
      <c r="N1840">
        <v>-3.0121970999999999E-3</v>
      </c>
      <c r="O1840" t="s">
        <v>3912</v>
      </c>
    </row>
    <row r="1841" spans="1:15" x14ac:dyDescent="0.3">
      <c r="A1841" s="70">
        <v>44567</v>
      </c>
      <c r="B1841">
        <v>446.48837280269998</v>
      </c>
      <c r="C1841">
        <v>128.15348815920001</v>
      </c>
      <c r="D1841">
        <v>169.04203796389999</v>
      </c>
      <c r="E1841">
        <v>28.1286277771</v>
      </c>
      <c r="F1841">
        <v>26.847337722799999</v>
      </c>
      <c r="G1841">
        <v>166.99000549319999</v>
      </c>
      <c r="H1841" t="s">
        <v>3913</v>
      </c>
      <c r="I1841">
        <v>-9.3978390000000001E-4</v>
      </c>
      <c r="J1841">
        <v>2.585356E-3</v>
      </c>
      <c r="K1841">
        <v>-1.6834416000000001E-2</v>
      </c>
      <c r="L1841">
        <v>2.05808408E-2</v>
      </c>
      <c r="M1841">
        <v>-1.3319734999999999E-3</v>
      </c>
      <c r="N1841">
        <v>-1.23197038E-2</v>
      </c>
      <c r="O1841" t="s">
        <v>3914</v>
      </c>
    </row>
    <row r="1842" spans="1:15" x14ac:dyDescent="0.3">
      <c r="A1842" s="70">
        <v>44568</v>
      </c>
      <c r="B1842">
        <v>444.72311401370001</v>
      </c>
      <c r="C1842">
        <v>127.2323226929</v>
      </c>
      <c r="D1842">
        <v>169.2091369629</v>
      </c>
      <c r="E1842">
        <v>27.199258804300001</v>
      </c>
      <c r="F1842">
        <v>27.062046050999999</v>
      </c>
      <c r="G1842">
        <v>167.75</v>
      </c>
      <c r="H1842" t="s">
        <v>3915</v>
      </c>
      <c r="I1842">
        <v>-3.9614864000000003E-3</v>
      </c>
      <c r="J1842">
        <v>-7.2139439000000003E-3</v>
      </c>
      <c r="K1842">
        <v>9.8801729999999999E-4</v>
      </c>
      <c r="L1842">
        <v>-3.35981167E-2</v>
      </c>
      <c r="M1842">
        <v>7.9655691999999997E-3</v>
      </c>
      <c r="N1842">
        <v>4.5408126000000002E-3</v>
      </c>
      <c r="O1842" t="s">
        <v>3916</v>
      </c>
    </row>
    <row r="1843" spans="1:15" x14ac:dyDescent="0.3">
      <c r="A1843" s="70">
        <v>44571</v>
      </c>
      <c r="B1843">
        <v>444.16970825200002</v>
      </c>
      <c r="C1843">
        <v>127.5453338623</v>
      </c>
      <c r="D1843">
        <v>169.228805542</v>
      </c>
      <c r="E1843">
        <v>27.351989746099999</v>
      </c>
      <c r="F1843">
        <v>27.044149398799998</v>
      </c>
      <c r="G1843">
        <v>168.25999450680001</v>
      </c>
      <c r="H1843" t="s">
        <v>3917</v>
      </c>
      <c r="I1843">
        <v>-1.2451576E-3</v>
      </c>
      <c r="J1843">
        <v>2.4571332999999999E-3</v>
      </c>
      <c r="K1843">
        <v>1.162315E-4</v>
      </c>
      <c r="L1843">
        <v>5.5995543999999998E-3</v>
      </c>
      <c r="M1843">
        <v>-6.6153800000000003E-4</v>
      </c>
      <c r="N1843">
        <v>3.0355935999999998E-3</v>
      </c>
      <c r="O1843" t="s">
        <v>3918</v>
      </c>
    </row>
    <row r="1844" spans="1:15" x14ac:dyDescent="0.3">
      <c r="A1844" s="70">
        <v>44572</v>
      </c>
      <c r="B1844">
        <v>448.21536254879999</v>
      </c>
      <c r="C1844">
        <v>128.39503479000001</v>
      </c>
      <c r="D1844">
        <v>172.06912231449999</v>
      </c>
      <c r="E1844">
        <v>27.768257141100001</v>
      </c>
      <c r="F1844">
        <v>26.793661117599999</v>
      </c>
      <c r="G1844">
        <v>170.28999328610001</v>
      </c>
      <c r="H1844" t="s">
        <v>3919</v>
      </c>
      <c r="I1844">
        <v>9.0671216999999998E-3</v>
      </c>
      <c r="J1844">
        <v>6.6398595000000003E-3</v>
      </c>
      <c r="K1844">
        <v>1.6644591800000001E-2</v>
      </c>
      <c r="L1844">
        <v>1.5104261399999999E-2</v>
      </c>
      <c r="M1844">
        <v>-9.3053593999999993E-3</v>
      </c>
      <c r="N1844">
        <v>1.1992457099999999E-2</v>
      </c>
      <c r="O1844" t="s">
        <v>3920</v>
      </c>
    </row>
    <row r="1845" spans="1:15" x14ac:dyDescent="0.3">
      <c r="A1845" s="70">
        <v>44573</v>
      </c>
      <c r="B1845">
        <v>449.42712402339998</v>
      </c>
      <c r="C1845">
        <v>127.90315246580001</v>
      </c>
      <c r="D1845">
        <v>172.51135253909999</v>
      </c>
      <c r="E1845">
        <v>27.9499397278</v>
      </c>
      <c r="F1845">
        <v>26.8026046753</v>
      </c>
      <c r="G1845">
        <v>170.74000549319999</v>
      </c>
      <c r="H1845" t="s">
        <v>3921</v>
      </c>
      <c r="I1845">
        <v>2.6998770999999999E-3</v>
      </c>
      <c r="J1845">
        <v>-3.8383645000000001E-3</v>
      </c>
      <c r="K1845">
        <v>2.5667760999999998E-3</v>
      </c>
      <c r="L1845">
        <v>6.5215042999999997E-3</v>
      </c>
      <c r="M1845">
        <v>3.3373810000000002E-4</v>
      </c>
      <c r="N1845">
        <v>2.6391371000000002E-3</v>
      </c>
      <c r="O1845" t="s">
        <v>3922</v>
      </c>
    </row>
    <row r="1846" spans="1:15" x14ac:dyDescent="0.3">
      <c r="A1846" s="70">
        <v>44574</v>
      </c>
      <c r="B1846">
        <v>443.23458862299998</v>
      </c>
      <c r="C1846">
        <v>129.0389251709</v>
      </c>
      <c r="D1846">
        <v>169.228805542</v>
      </c>
      <c r="E1846">
        <v>26.528436660800001</v>
      </c>
      <c r="F1846">
        <v>26.838394165</v>
      </c>
      <c r="G1846">
        <v>170.1600036621</v>
      </c>
      <c r="H1846" t="s">
        <v>3923</v>
      </c>
      <c r="I1846">
        <v>-1.3874538699999999E-2</v>
      </c>
      <c r="J1846">
        <v>8.8407481999999999E-3</v>
      </c>
      <c r="K1846">
        <v>-1.9211367900000002E-2</v>
      </c>
      <c r="L1846">
        <v>-5.2197804E-2</v>
      </c>
      <c r="M1846">
        <v>1.3344082000000001E-3</v>
      </c>
      <c r="N1846">
        <v>-3.4027712999999998E-3</v>
      </c>
      <c r="O1846" t="s">
        <v>3924</v>
      </c>
    </row>
    <row r="1847" spans="1:15" x14ac:dyDescent="0.3">
      <c r="A1847" s="70">
        <v>44575</v>
      </c>
      <c r="B1847">
        <v>443.41595458979998</v>
      </c>
      <c r="C1847">
        <v>127.0892410278</v>
      </c>
      <c r="D1847">
        <v>170.09367370609999</v>
      </c>
      <c r="E1847">
        <v>26.894790649400001</v>
      </c>
      <c r="F1847">
        <v>26.811552047700001</v>
      </c>
      <c r="G1847">
        <v>169.66999816890001</v>
      </c>
      <c r="H1847" t="s">
        <v>3925</v>
      </c>
      <c r="I1847">
        <v>4.091036E-4</v>
      </c>
      <c r="J1847">
        <v>-1.52245794E-2</v>
      </c>
      <c r="K1847">
        <v>5.0976288999999998E-3</v>
      </c>
      <c r="L1847">
        <v>1.37153725E-2</v>
      </c>
      <c r="M1847">
        <v>-1.0006392000000001E-3</v>
      </c>
      <c r="N1847">
        <v>-2.8838292000000001E-3</v>
      </c>
      <c r="O1847" t="s">
        <v>3926</v>
      </c>
    </row>
    <row r="1848" spans="1:15" x14ac:dyDescent="0.3">
      <c r="A1848" s="70">
        <v>44579</v>
      </c>
      <c r="B1848">
        <v>435.56317138669999</v>
      </c>
      <c r="C1848">
        <v>125.3005371094</v>
      </c>
      <c r="D1848">
        <v>166.8798980713</v>
      </c>
      <c r="E1848">
        <v>25.857614517199998</v>
      </c>
      <c r="F1848">
        <v>26.739986419699999</v>
      </c>
      <c r="G1848">
        <v>169.38999938960001</v>
      </c>
      <c r="H1848" t="s">
        <v>3927</v>
      </c>
      <c r="I1848">
        <v>-1.7868438300000001E-2</v>
      </c>
      <c r="J1848">
        <v>-1.41743765E-2</v>
      </c>
      <c r="K1848">
        <v>-1.90749266E-2</v>
      </c>
      <c r="L1848">
        <v>-3.9327488700000003E-2</v>
      </c>
      <c r="M1848">
        <v>-2.6727774E-3</v>
      </c>
      <c r="N1848">
        <v>-1.6516183E-3</v>
      </c>
      <c r="O1848" t="s">
        <v>3928</v>
      </c>
    </row>
    <row r="1849" spans="1:15" x14ac:dyDescent="0.3">
      <c r="A1849" s="70">
        <v>44580</v>
      </c>
      <c r="B1849">
        <v>431.04052734380002</v>
      </c>
      <c r="C1849">
        <v>126.16809082029999</v>
      </c>
      <c r="D1849">
        <v>163.37127685550001</v>
      </c>
      <c r="E1849">
        <v>25.0230770111</v>
      </c>
      <c r="F1849">
        <v>26.677358627299999</v>
      </c>
      <c r="G1849">
        <v>172.08000183109999</v>
      </c>
      <c r="H1849" t="s">
        <v>3929</v>
      </c>
      <c r="I1849">
        <v>-1.0437724000000001E-2</v>
      </c>
      <c r="J1849">
        <v>6.8999235000000003E-3</v>
      </c>
      <c r="K1849">
        <v>-2.1248997700000001E-2</v>
      </c>
      <c r="L1849">
        <v>-3.2806643500000003E-2</v>
      </c>
      <c r="M1849">
        <v>-2.3448496000000002E-3</v>
      </c>
      <c r="N1849">
        <v>1.57557506E-2</v>
      </c>
      <c r="O1849" t="s">
        <v>3930</v>
      </c>
    </row>
    <row r="1850" spans="1:15" x14ac:dyDescent="0.3">
      <c r="A1850" s="70">
        <v>44581</v>
      </c>
      <c r="B1850">
        <v>426.26974487299998</v>
      </c>
      <c r="C1850">
        <v>126.9461593628</v>
      </c>
      <c r="D1850">
        <v>161.68086242679999</v>
      </c>
      <c r="E1850">
        <v>24.107683181799999</v>
      </c>
      <c r="F1850">
        <v>26.578950882000001</v>
      </c>
      <c r="G1850">
        <v>171.64999389650001</v>
      </c>
      <c r="H1850" t="s">
        <v>3931</v>
      </c>
      <c r="I1850">
        <v>-1.11297668E-2</v>
      </c>
      <c r="J1850">
        <v>6.1479825000000004E-3</v>
      </c>
      <c r="K1850">
        <v>-1.04009755E-2</v>
      </c>
      <c r="L1850">
        <v>-3.7267885600000002E-2</v>
      </c>
      <c r="M1850">
        <v>-3.6956318999999999E-3</v>
      </c>
      <c r="N1850">
        <v>-2.5020112999999998E-3</v>
      </c>
      <c r="O1850" t="s">
        <v>3932</v>
      </c>
    </row>
    <row r="1851" spans="1:15" x14ac:dyDescent="0.3">
      <c r="A1851" s="70">
        <v>44582</v>
      </c>
      <c r="B1851">
        <v>417.90185546880002</v>
      </c>
      <c r="C1851">
        <v>128.45764160159999</v>
      </c>
      <c r="D1851">
        <v>159.61700439449999</v>
      </c>
      <c r="E1851">
        <v>23.333045959500001</v>
      </c>
      <c r="F1851">
        <v>26.534221649199999</v>
      </c>
      <c r="G1851">
        <v>171.0899963379</v>
      </c>
      <c r="H1851" t="s">
        <v>3933</v>
      </c>
      <c r="I1851">
        <v>-1.98257404E-2</v>
      </c>
      <c r="J1851">
        <v>1.1836158100000001E-2</v>
      </c>
      <c r="K1851">
        <v>-1.2847184100000001E-2</v>
      </c>
      <c r="L1851">
        <v>-3.2659956599999998E-2</v>
      </c>
      <c r="M1851">
        <v>-1.6842993999999999E-3</v>
      </c>
      <c r="N1851">
        <v>-3.2677718999999999E-3</v>
      </c>
      <c r="O1851" t="s">
        <v>3934</v>
      </c>
    </row>
    <row r="1852" spans="1:15" x14ac:dyDescent="0.3">
      <c r="A1852" s="70">
        <v>44585</v>
      </c>
      <c r="B1852">
        <v>419.6764831543</v>
      </c>
      <c r="C1852">
        <v>127.402305603</v>
      </c>
      <c r="D1852">
        <v>158.84057617190001</v>
      </c>
      <c r="E1852">
        <v>23.331045150800001</v>
      </c>
      <c r="F1852">
        <v>26.444763183599999</v>
      </c>
      <c r="G1852">
        <v>172.0299987793</v>
      </c>
      <c r="H1852" t="s">
        <v>3935</v>
      </c>
      <c r="I1852">
        <v>4.2375268000000004E-3</v>
      </c>
      <c r="J1852">
        <v>-8.2493723000000001E-3</v>
      </c>
      <c r="K1852">
        <v>-4.8761895000000001E-3</v>
      </c>
      <c r="L1852">
        <v>-8.5753699999999999E-5</v>
      </c>
      <c r="M1852">
        <v>-3.3771334000000002E-3</v>
      </c>
      <c r="N1852">
        <v>5.4791607000000001E-3</v>
      </c>
      <c r="O1852" t="s">
        <v>3936</v>
      </c>
    </row>
    <row r="1853" spans="1:15" x14ac:dyDescent="0.3">
      <c r="A1853" s="70">
        <v>44586</v>
      </c>
      <c r="B1853">
        <v>414.55264282230002</v>
      </c>
      <c r="C1853">
        <v>127.1965560913</v>
      </c>
      <c r="D1853">
        <v>157.0322265625</v>
      </c>
      <c r="E1853">
        <v>22.284885406499999</v>
      </c>
      <c r="F1853">
        <v>26.426868438700001</v>
      </c>
      <c r="G1853">
        <v>172.58000183109999</v>
      </c>
      <c r="H1853" t="s">
        <v>3937</v>
      </c>
      <c r="I1853">
        <v>-1.22841666E-2</v>
      </c>
      <c r="J1853">
        <v>-1.6162645E-3</v>
      </c>
      <c r="K1853">
        <v>-1.1449984599999999E-2</v>
      </c>
      <c r="L1853">
        <v>-4.5876219400000001E-2</v>
      </c>
      <c r="M1853">
        <v>-6.7691289999999998E-4</v>
      </c>
      <c r="N1853">
        <v>3.1920346E-3</v>
      </c>
      <c r="O1853" t="s">
        <v>3938</v>
      </c>
    </row>
    <row r="1854" spans="1:15" x14ac:dyDescent="0.3">
      <c r="A1854" s="70">
        <v>44587</v>
      </c>
      <c r="B1854">
        <v>413.51263427729998</v>
      </c>
      <c r="C1854">
        <v>125.6582336426</v>
      </c>
      <c r="D1854">
        <v>156.9437713623</v>
      </c>
      <c r="E1854">
        <v>22.7320976257</v>
      </c>
      <c r="F1854">
        <v>26.203212738000001</v>
      </c>
      <c r="G1854">
        <v>169.78999328610001</v>
      </c>
      <c r="H1854" t="s">
        <v>3939</v>
      </c>
      <c r="I1854">
        <v>-2.5119012E-3</v>
      </c>
      <c r="J1854">
        <v>-1.21677855E-2</v>
      </c>
      <c r="K1854">
        <v>-5.6345199999999998E-4</v>
      </c>
      <c r="L1854">
        <v>1.9869253900000002E-2</v>
      </c>
      <c r="M1854">
        <v>-8.4992096999999996E-3</v>
      </c>
      <c r="N1854">
        <v>-1.6298567900000002E-2</v>
      </c>
      <c r="O1854" t="s">
        <v>3940</v>
      </c>
    </row>
    <row r="1855" spans="1:15" x14ac:dyDescent="0.3">
      <c r="A1855" s="70">
        <v>44588</v>
      </c>
      <c r="B1855">
        <v>411.470703125</v>
      </c>
      <c r="C1855">
        <v>127.9657287598</v>
      </c>
      <c r="D1855">
        <v>156.48182678219999</v>
      </c>
      <c r="E1855">
        <v>21.9055500031</v>
      </c>
      <c r="F1855">
        <v>26.256893158</v>
      </c>
      <c r="G1855">
        <v>167.60000610349999</v>
      </c>
      <c r="H1855" t="s">
        <v>3941</v>
      </c>
      <c r="I1855">
        <v>-4.9502462000000002E-3</v>
      </c>
      <c r="J1855">
        <v>1.81966938E-2</v>
      </c>
      <c r="K1855">
        <v>-2.9477166000000002E-3</v>
      </c>
      <c r="L1855">
        <v>-3.7037888599999999E-2</v>
      </c>
      <c r="M1855">
        <v>2.0465242000000002E-3</v>
      </c>
      <c r="N1855">
        <v>-1.2982115299999999E-2</v>
      </c>
      <c r="O1855" t="s">
        <v>3942</v>
      </c>
    </row>
    <row r="1856" spans="1:15" x14ac:dyDescent="0.3">
      <c r="A1856" s="70">
        <v>44589</v>
      </c>
      <c r="B1856">
        <v>421.68978881840002</v>
      </c>
      <c r="C1856">
        <v>128.01043701169999</v>
      </c>
      <c r="D1856">
        <v>167.40077209469999</v>
      </c>
      <c r="E1856">
        <v>22.799978256199999</v>
      </c>
      <c r="F1856">
        <v>26.552116393999999</v>
      </c>
      <c r="G1856">
        <v>167.10000610349999</v>
      </c>
      <c r="H1856" t="s">
        <v>3943</v>
      </c>
      <c r="I1856">
        <v>2.4532123900000001E-2</v>
      </c>
      <c r="J1856">
        <v>3.4931570000000002E-4</v>
      </c>
      <c r="K1856">
        <v>6.7450889900000005E-2</v>
      </c>
      <c r="L1856">
        <v>4.0019552799999997E-2</v>
      </c>
      <c r="M1856">
        <v>1.1180907E-2</v>
      </c>
      <c r="N1856">
        <v>-2.9877522999999999E-3</v>
      </c>
      <c r="O1856" t="s">
        <v>3944</v>
      </c>
    </row>
    <row r="1857" spans="1:15" x14ac:dyDescent="0.3">
      <c r="A1857" s="70">
        <v>44592</v>
      </c>
      <c r="B1857">
        <v>429.28485107419999</v>
      </c>
      <c r="C1857">
        <v>127.34857177729999</v>
      </c>
      <c r="D1857">
        <v>171.7742614746</v>
      </c>
      <c r="E1857">
        <v>24.443096160900001</v>
      </c>
      <c r="F1857">
        <v>26.552116393999999</v>
      </c>
      <c r="G1857">
        <v>168.0899963379</v>
      </c>
      <c r="H1857" t="s">
        <v>3945</v>
      </c>
      <c r="I1857">
        <v>1.7850741E-2</v>
      </c>
      <c r="J1857">
        <v>-5.1838133000000003E-3</v>
      </c>
      <c r="K1857">
        <v>2.5790411199999998E-2</v>
      </c>
      <c r="L1857">
        <v>6.9588228200000005E-2</v>
      </c>
      <c r="M1857">
        <v>0</v>
      </c>
      <c r="N1857">
        <v>5.9070562999999996E-3</v>
      </c>
      <c r="O1857" t="s">
        <v>3946</v>
      </c>
    </row>
    <row r="1858" spans="1:15" x14ac:dyDescent="0.3">
      <c r="A1858" s="70">
        <v>44593</v>
      </c>
      <c r="B1858">
        <v>432.185546875</v>
      </c>
      <c r="C1858">
        <v>126.9258880615</v>
      </c>
      <c r="D1858">
        <v>171.6071472168</v>
      </c>
      <c r="E1858">
        <v>24.594831466700001</v>
      </c>
      <c r="F1858">
        <v>26.408977508500001</v>
      </c>
      <c r="G1858">
        <v>168.22999572750001</v>
      </c>
      <c r="H1858" t="s">
        <v>3947</v>
      </c>
      <c r="I1858">
        <v>6.7343155999999996E-3</v>
      </c>
      <c r="J1858">
        <v>-3.3246288999999999E-3</v>
      </c>
      <c r="K1858">
        <v>-9.7334489999999999E-4</v>
      </c>
      <c r="L1858">
        <v>6.1885074000000003E-3</v>
      </c>
      <c r="M1858">
        <v>-5.4054484999999999E-3</v>
      </c>
      <c r="N1858">
        <v>8.3253690000000002E-4</v>
      </c>
      <c r="O1858" t="s">
        <v>3948</v>
      </c>
    </row>
    <row r="1859" spans="1:15" x14ac:dyDescent="0.3">
      <c r="A1859" s="70">
        <v>44594</v>
      </c>
      <c r="B1859">
        <v>436.3837890625</v>
      </c>
      <c r="C1859">
        <v>127.3557815552</v>
      </c>
      <c r="D1859">
        <v>172.81602478030001</v>
      </c>
      <c r="E1859">
        <v>25.197771072399998</v>
      </c>
      <c r="F1859">
        <v>26.578950882000001</v>
      </c>
      <c r="G1859">
        <v>168.8399963379</v>
      </c>
      <c r="H1859" t="s">
        <v>3949</v>
      </c>
      <c r="I1859">
        <v>9.6671035999999991E-3</v>
      </c>
      <c r="J1859">
        <v>3.3812417999999999E-3</v>
      </c>
      <c r="K1859">
        <v>7.0197514000000004E-3</v>
      </c>
      <c r="L1859">
        <v>2.4219223200000001E-2</v>
      </c>
      <c r="M1859">
        <v>6.4155727999999999E-3</v>
      </c>
      <c r="N1859">
        <v>3.6194338999999999E-3</v>
      </c>
      <c r="O1859" t="s">
        <v>3950</v>
      </c>
    </row>
    <row r="1860" spans="1:15" x14ac:dyDescent="0.3">
      <c r="A1860" s="70">
        <v>44595</v>
      </c>
      <c r="B1860">
        <v>426.12658691410002</v>
      </c>
      <c r="C1860">
        <v>126.361656189</v>
      </c>
      <c r="D1860">
        <v>169.92657470699999</v>
      </c>
      <c r="E1860">
        <v>23.906034469600002</v>
      </c>
      <c r="F1860">
        <v>26.552116393999999</v>
      </c>
      <c r="G1860">
        <v>168.60000610349999</v>
      </c>
      <c r="H1860" t="s">
        <v>3951</v>
      </c>
      <c r="I1860">
        <v>-2.3785651800000002E-2</v>
      </c>
      <c r="J1860">
        <v>-7.8365165999999993E-3</v>
      </c>
      <c r="K1860">
        <v>-1.6861157799999998E-2</v>
      </c>
      <c r="L1860">
        <v>-5.2624625799999998E-2</v>
      </c>
      <c r="M1860">
        <v>-1.0101242999999999E-3</v>
      </c>
      <c r="N1860">
        <v>-1.4224175E-3</v>
      </c>
      <c r="O1860" t="s">
        <v>3952</v>
      </c>
    </row>
    <row r="1861" spans="1:15" x14ac:dyDescent="0.3">
      <c r="A1861" s="70">
        <v>44596</v>
      </c>
      <c r="B1861">
        <v>428.13037109380002</v>
      </c>
      <c r="C1861">
        <v>124.49871826170001</v>
      </c>
      <c r="D1861">
        <v>169.64120483400001</v>
      </c>
      <c r="E1861">
        <v>24.276388168299999</v>
      </c>
      <c r="F1861">
        <v>26.310567855799999</v>
      </c>
      <c r="G1861">
        <v>168.86000061039999</v>
      </c>
      <c r="H1861" t="s">
        <v>3953</v>
      </c>
      <c r="I1861">
        <v>4.6912999999999998E-3</v>
      </c>
      <c r="J1861">
        <v>-1.4852662000000001E-2</v>
      </c>
      <c r="K1861">
        <v>-1.6807834000000001E-3</v>
      </c>
      <c r="L1861">
        <v>1.5373282300000001E-2</v>
      </c>
      <c r="M1861">
        <v>-9.1387798999999995E-3</v>
      </c>
      <c r="N1861">
        <v>1.5408911E-3</v>
      </c>
      <c r="O1861" t="s">
        <v>3954</v>
      </c>
    </row>
    <row r="1862" spans="1:15" x14ac:dyDescent="0.3">
      <c r="A1862" s="70">
        <v>44599</v>
      </c>
      <c r="B1862">
        <v>426.7564086914</v>
      </c>
      <c r="C1862">
        <v>124.5793838501</v>
      </c>
      <c r="D1862">
        <v>168.9228363037</v>
      </c>
      <c r="E1862">
        <v>24.684673309299999</v>
      </c>
      <c r="F1862">
        <v>26.203212738000001</v>
      </c>
      <c r="G1862">
        <v>170.11000061039999</v>
      </c>
      <c r="H1862" t="s">
        <v>3955</v>
      </c>
      <c r="I1862">
        <v>-3.2143756E-3</v>
      </c>
      <c r="J1862">
        <v>6.4771320000000002E-4</v>
      </c>
      <c r="K1862">
        <v>-4.2436260999999999E-3</v>
      </c>
      <c r="L1862">
        <v>1.6678339600000001E-2</v>
      </c>
      <c r="M1862">
        <v>-4.0886513000000001E-3</v>
      </c>
      <c r="N1862">
        <v>7.3753174000000003E-3</v>
      </c>
      <c r="O1862" t="s">
        <v>3956</v>
      </c>
    </row>
    <row r="1863" spans="1:15" x14ac:dyDescent="0.3">
      <c r="A1863" s="70">
        <v>44600</v>
      </c>
      <c r="B1863">
        <v>430.26763916020002</v>
      </c>
      <c r="C1863">
        <v>123.7464981079</v>
      </c>
      <c r="D1863">
        <v>172.04231262210001</v>
      </c>
      <c r="E1863">
        <v>25.064004898099999</v>
      </c>
      <c r="F1863">
        <v>26.4179210663</v>
      </c>
      <c r="G1863">
        <v>170.63000488279999</v>
      </c>
      <c r="H1863" t="s">
        <v>3957</v>
      </c>
      <c r="I1863">
        <v>8.1940526999999992E-3</v>
      </c>
      <c r="J1863">
        <v>-6.7080311000000002E-3</v>
      </c>
      <c r="K1863">
        <v>1.82984294E-2</v>
      </c>
      <c r="L1863">
        <v>1.52502118E-2</v>
      </c>
      <c r="M1863">
        <v>8.1605813000000006E-3</v>
      </c>
      <c r="N1863">
        <v>3.0522078999999998E-3</v>
      </c>
      <c r="O1863" t="s">
        <v>3958</v>
      </c>
    </row>
    <row r="1864" spans="1:15" x14ac:dyDescent="0.3">
      <c r="A1864" s="70">
        <v>44601</v>
      </c>
      <c r="B1864">
        <v>436.56512451169999</v>
      </c>
      <c r="C1864">
        <v>123.9793395996</v>
      </c>
      <c r="D1864">
        <v>173.46922302249999</v>
      </c>
      <c r="E1864">
        <v>26.658208847000001</v>
      </c>
      <c r="F1864">
        <v>26.4179210663</v>
      </c>
      <c r="G1864">
        <v>171.21000671389999</v>
      </c>
      <c r="H1864" t="s">
        <v>3959</v>
      </c>
      <c r="I1864">
        <v>1.4530129500000001E-2</v>
      </c>
      <c r="J1864">
        <v>1.8798326999999999E-3</v>
      </c>
      <c r="K1864">
        <v>8.2597446000000005E-3</v>
      </c>
      <c r="L1864">
        <v>6.1664378399999997E-2</v>
      </c>
      <c r="M1864">
        <v>0</v>
      </c>
      <c r="N1864">
        <v>3.3934143000000001E-3</v>
      </c>
      <c r="O1864" t="s">
        <v>3960</v>
      </c>
    </row>
    <row r="1865" spans="1:15" x14ac:dyDescent="0.3">
      <c r="A1865" s="70">
        <v>44602</v>
      </c>
      <c r="B1865">
        <v>428.72192382809999</v>
      </c>
      <c r="C1865">
        <v>122.0089263916</v>
      </c>
      <c r="D1865">
        <v>169.37551879879999</v>
      </c>
      <c r="E1865">
        <v>25.778749465899999</v>
      </c>
      <c r="F1865">
        <v>25.7648544312</v>
      </c>
      <c r="G1865">
        <v>170.5599975586</v>
      </c>
      <c r="H1865" t="s">
        <v>3961</v>
      </c>
      <c r="I1865">
        <v>-1.8129048599999999E-2</v>
      </c>
      <c r="J1865">
        <v>-1.6020726400000001E-2</v>
      </c>
      <c r="K1865">
        <v>-2.3881940099999999E-2</v>
      </c>
      <c r="L1865">
        <v>-3.3546639000000003E-2</v>
      </c>
      <c r="M1865">
        <v>-2.5031276200000001E-2</v>
      </c>
      <c r="N1865">
        <v>-3.8037857999999999E-3</v>
      </c>
      <c r="O1865" t="s">
        <v>3962</v>
      </c>
    </row>
    <row r="1866" spans="1:15" x14ac:dyDescent="0.3">
      <c r="A1866" s="70">
        <v>44603</v>
      </c>
      <c r="B1866">
        <v>420.26803588870001</v>
      </c>
      <c r="C1866">
        <v>123.8180923462</v>
      </c>
      <c r="D1866">
        <v>165.95100402829999</v>
      </c>
      <c r="E1866">
        <v>23.907033920300002</v>
      </c>
      <c r="F1866">
        <v>25.639608383199999</v>
      </c>
      <c r="G1866">
        <v>173.8099975586</v>
      </c>
      <c r="H1866" t="s">
        <v>3963</v>
      </c>
      <c r="I1866">
        <v>-1.99158241E-2</v>
      </c>
      <c r="J1866">
        <v>1.47192821E-2</v>
      </c>
      <c r="K1866">
        <v>-2.0425666299999999E-2</v>
      </c>
      <c r="L1866">
        <v>-7.5377766499999999E-2</v>
      </c>
      <c r="M1866">
        <v>-4.8729736000000003E-3</v>
      </c>
      <c r="N1866">
        <v>1.8875607900000001E-2</v>
      </c>
      <c r="O1866" t="s">
        <v>3964</v>
      </c>
    </row>
    <row r="1867" spans="1:15" x14ac:dyDescent="0.3">
      <c r="A1867" s="70">
        <v>44606</v>
      </c>
      <c r="B1867">
        <v>418.89413452150001</v>
      </c>
      <c r="C1867">
        <v>122.2776641846</v>
      </c>
      <c r="D1867">
        <v>166.18719482419999</v>
      </c>
      <c r="E1867">
        <v>24.2244796753</v>
      </c>
      <c r="F1867">
        <v>25.362277984599999</v>
      </c>
      <c r="G1867">
        <v>174.74000549319999</v>
      </c>
      <c r="H1867" t="s">
        <v>3965</v>
      </c>
      <c r="I1867">
        <v>-3.2744626999999999E-3</v>
      </c>
      <c r="J1867">
        <v>-1.25190966E-2</v>
      </c>
      <c r="K1867">
        <v>1.4222442999999999E-3</v>
      </c>
      <c r="L1867">
        <v>1.31909568E-2</v>
      </c>
      <c r="M1867">
        <v>-1.0875406799999999E-2</v>
      </c>
      <c r="N1867">
        <v>5.3364518000000001E-3</v>
      </c>
      <c r="O1867" t="s">
        <v>3966</v>
      </c>
    </row>
    <row r="1868" spans="1:15" x14ac:dyDescent="0.3">
      <c r="A1868" s="70">
        <v>44607</v>
      </c>
      <c r="B1868">
        <v>425.64953613279999</v>
      </c>
      <c r="C1868">
        <v>120.8894500732</v>
      </c>
      <c r="D1868">
        <v>170.03483581539999</v>
      </c>
      <c r="E1868">
        <v>26.448574066199999</v>
      </c>
      <c r="F1868">
        <v>25.272819518999999</v>
      </c>
      <c r="G1868">
        <v>173.08000183109999</v>
      </c>
      <c r="H1868" t="s">
        <v>3967</v>
      </c>
      <c r="I1868">
        <v>1.59980968E-2</v>
      </c>
      <c r="J1868">
        <v>-1.1417902400000001E-2</v>
      </c>
      <c r="K1868">
        <v>2.2888499999999999E-2</v>
      </c>
      <c r="L1868">
        <v>8.78385676E-2</v>
      </c>
      <c r="M1868">
        <v>-3.5334605000000002E-3</v>
      </c>
      <c r="N1868">
        <v>-9.5452604E-3</v>
      </c>
      <c r="O1868" t="s">
        <v>3968</v>
      </c>
    </row>
    <row r="1869" spans="1:15" x14ac:dyDescent="0.3">
      <c r="A1869" s="70">
        <v>44608</v>
      </c>
      <c r="B1869">
        <v>426.12658691410002</v>
      </c>
      <c r="C1869">
        <v>121.6059265137</v>
      </c>
      <c r="D1869">
        <v>169.7986755371</v>
      </c>
      <c r="E1869">
        <v>26.464550018299999</v>
      </c>
      <c r="F1869">
        <v>25.2549285889</v>
      </c>
      <c r="G1869">
        <v>174.86000061039999</v>
      </c>
      <c r="H1869" t="s">
        <v>3969</v>
      </c>
      <c r="I1869">
        <v>1.120132E-3</v>
      </c>
      <c r="J1869">
        <v>5.9092138999999998E-3</v>
      </c>
      <c r="K1869">
        <v>-1.3898589E-3</v>
      </c>
      <c r="L1869">
        <v>6.0385600000000005E-4</v>
      </c>
      <c r="M1869">
        <v>-7.0816260000000002E-4</v>
      </c>
      <c r="N1869">
        <v>1.02317313E-2</v>
      </c>
      <c r="O1869" t="s">
        <v>3970</v>
      </c>
    </row>
    <row r="1870" spans="1:15" x14ac:dyDescent="0.3">
      <c r="A1870" s="70">
        <v>44609</v>
      </c>
      <c r="B1870">
        <v>417.0239868164</v>
      </c>
      <c r="C1870">
        <v>122.51058197019999</v>
      </c>
      <c r="D1870">
        <v>166.18719482419999</v>
      </c>
      <c r="E1870">
        <v>24.464057922399999</v>
      </c>
      <c r="F1870">
        <v>25.174411773700001</v>
      </c>
      <c r="G1870">
        <v>177.25</v>
      </c>
      <c r="H1870" t="s">
        <v>3971</v>
      </c>
      <c r="I1870">
        <v>-2.1592712E-2</v>
      </c>
      <c r="J1870">
        <v>7.4117035999999997E-3</v>
      </c>
      <c r="K1870">
        <v>-2.1498640999999999E-2</v>
      </c>
      <c r="L1870">
        <v>-7.8601085400000006E-2</v>
      </c>
      <c r="M1870">
        <v>-3.1932555E-3</v>
      </c>
      <c r="N1870">
        <v>1.3575508199999999E-2</v>
      </c>
      <c r="O1870" t="s">
        <v>3972</v>
      </c>
    </row>
    <row r="1871" spans="1:15" x14ac:dyDescent="0.3">
      <c r="A1871" s="70">
        <v>44610</v>
      </c>
      <c r="B1871">
        <v>414.32373046880002</v>
      </c>
      <c r="C1871">
        <v>123.8002319336</v>
      </c>
      <c r="D1871">
        <v>164.63236999509999</v>
      </c>
      <c r="E1871">
        <v>23.6005725861</v>
      </c>
      <c r="F1871">
        <v>23.3494033813</v>
      </c>
      <c r="G1871">
        <v>177.11999511720001</v>
      </c>
      <c r="H1871" t="s">
        <v>3973</v>
      </c>
      <c r="I1871">
        <v>-6.4961165999999999E-3</v>
      </c>
      <c r="J1871">
        <v>1.0471823999999999E-2</v>
      </c>
      <c r="K1871">
        <v>-9.3999051999999993E-3</v>
      </c>
      <c r="L1871">
        <v>-3.5934042999999999E-2</v>
      </c>
      <c r="M1871">
        <v>-7.5256640200000002E-2</v>
      </c>
      <c r="N1871">
        <v>-7.3372400000000005E-4</v>
      </c>
      <c r="O1871" t="s">
        <v>3974</v>
      </c>
    </row>
    <row r="1872" spans="1:15" x14ac:dyDescent="0.3">
      <c r="A1872" s="70">
        <v>44614</v>
      </c>
      <c r="B1872">
        <v>409.87728881840002</v>
      </c>
      <c r="C1872">
        <v>124.12261199949999</v>
      </c>
      <c r="D1872">
        <v>161.6999206543</v>
      </c>
      <c r="E1872">
        <v>23.349012374899999</v>
      </c>
      <c r="F1872">
        <v>23.984575271600001</v>
      </c>
      <c r="G1872">
        <v>177.49000549319999</v>
      </c>
      <c r="H1872" t="s">
        <v>3975</v>
      </c>
      <c r="I1872">
        <v>-1.07898066E-2</v>
      </c>
      <c r="J1872">
        <v>2.6006497999999999E-3</v>
      </c>
      <c r="K1872">
        <v>-1.79726516E-2</v>
      </c>
      <c r="L1872">
        <v>-1.0716287200000001E-2</v>
      </c>
      <c r="M1872">
        <v>2.6839493999999998E-2</v>
      </c>
      <c r="N1872">
        <v>2.0868588999999999E-3</v>
      </c>
      <c r="O1872" t="s">
        <v>3976</v>
      </c>
    </row>
    <row r="1873" spans="1:15" x14ac:dyDescent="0.3">
      <c r="A1873" s="70">
        <v>44615</v>
      </c>
      <c r="B1873">
        <v>402.60662841800001</v>
      </c>
      <c r="C1873">
        <v>122.4120025635</v>
      </c>
      <c r="D1873">
        <v>157.51763916019999</v>
      </c>
      <c r="E1873">
        <v>22.3477745056</v>
      </c>
      <c r="F1873">
        <v>23.3494033813</v>
      </c>
      <c r="G1873">
        <v>178.28999328610001</v>
      </c>
      <c r="H1873" t="s">
        <v>3977</v>
      </c>
      <c r="I1873">
        <v>-1.78978422E-2</v>
      </c>
      <c r="J1873">
        <v>-1.38774581E-2</v>
      </c>
      <c r="K1873">
        <v>-2.6204829200000002E-2</v>
      </c>
      <c r="L1873">
        <v>-4.3827945200000003E-2</v>
      </c>
      <c r="M1873">
        <v>-2.6839493999999998E-2</v>
      </c>
      <c r="N1873">
        <v>4.4971001E-3</v>
      </c>
      <c r="O1873" t="s">
        <v>3978</v>
      </c>
    </row>
    <row r="1874" spans="1:15" x14ac:dyDescent="0.3">
      <c r="A1874" s="70">
        <v>44616</v>
      </c>
      <c r="B1874">
        <v>408.66555786129999</v>
      </c>
      <c r="C1874">
        <v>122.4925994873</v>
      </c>
      <c r="D1874">
        <v>160.1450958252</v>
      </c>
      <c r="E1874">
        <v>23.706386566199999</v>
      </c>
      <c r="F1874">
        <v>23.2062606812</v>
      </c>
      <c r="G1874">
        <v>177.13999938960001</v>
      </c>
      <c r="H1874" t="s">
        <v>3979</v>
      </c>
      <c r="I1874">
        <v>1.4937137499999999E-2</v>
      </c>
      <c r="J1874">
        <v>6.5819040000000004E-4</v>
      </c>
      <c r="K1874">
        <v>1.65428065E-2</v>
      </c>
      <c r="L1874">
        <v>5.90177458E-2</v>
      </c>
      <c r="M1874">
        <v>-6.1493334999999996E-3</v>
      </c>
      <c r="N1874">
        <v>-6.4710235E-3</v>
      </c>
      <c r="O1874" t="s">
        <v>3980</v>
      </c>
    </row>
    <row r="1875" spans="1:15" x14ac:dyDescent="0.3">
      <c r="A1875" s="70">
        <v>44617</v>
      </c>
      <c r="B1875">
        <v>417.68231201169999</v>
      </c>
      <c r="C1875">
        <v>122.5821228027</v>
      </c>
      <c r="D1875">
        <v>162.22146606449999</v>
      </c>
      <c r="E1875">
        <v>24.114673614499999</v>
      </c>
      <c r="F1875">
        <v>23.6446247101</v>
      </c>
      <c r="G1875">
        <v>176.55000305179999</v>
      </c>
      <c r="H1875" t="s">
        <v>3981</v>
      </c>
      <c r="I1875">
        <v>2.18240099E-2</v>
      </c>
      <c r="J1875">
        <v>7.3057980000000003E-4</v>
      </c>
      <c r="K1875">
        <v>1.28822229E-2</v>
      </c>
      <c r="L1875">
        <v>1.7076031700000001E-2</v>
      </c>
      <c r="M1875">
        <v>1.8713704899999999E-2</v>
      </c>
      <c r="N1875">
        <v>-3.3362372999999998E-3</v>
      </c>
      <c r="O1875" t="s">
        <v>3982</v>
      </c>
    </row>
    <row r="1876" spans="1:15" x14ac:dyDescent="0.3">
      <c r="A1876" s="70">
        <v>44620</v>
      </c>
      <c r="B1876">
        <v>416.61367797849999</v>
      </c>
      <c r="C1876">
        <v>125.2690048218</v>
      </c>
      <c r="D1876">
        <v>162.48710632320001</v>
      </c>
      <c r="E1876">
        <v>24.3422698975</v>
      </c>
      <c r="F1876">
        <v>23.412021636999999</v>
      </c>
      <c r="G1876">
        <v>178.38000488279999</v>
      </c>
      <c r="H1876" t="s">
        <v>3983</v>
      </c>
      <c r="I1876">
        <v>-2.5617638000000002E-3</v>
      </c>
      <c r="J1876">
        <v>2.1682268000000001E-2</v>
      </c>
      <c r="K1876">
        <v>1.6361768000000001E-3</v>
      </c>
      <c r="L1876">
        <v>9.3938222000000005E-3</v>
      </c>
      <c r="M1876">
        <v>-9.8861685000000005E-3</v>
      </c>
      <c r="N1876">
        <v>1.0311994E-2</v>
      </c>
      <c r="O1876" t="s">
        <v>3984</v>
      </c>
    </row>
    <row r="1877" spans="1:15" x14ac:dyDescent="0.3">
      <c r="A1877" s="70">
        <v>44621</v>
      </c>
      <c r="B1877">
        <v>410.26852416989999</v>
      </c>
      <c r="C1877">
        <v>126.717300415</v>
      </c>
      <c r="D1877">
        <v>160.59774780270001</v>
      </c>
      <c r="E1877">
        <v>23.435863494900001</v>
      </c>
      <c r="F1877">
        <v>22.7679023743</v>
      </c>
      <c r="G1877">
        <v>181.61999511720001</v>
      </c>
      <c r="H1877" t="s">
        <v>3985</v>
      </c>
      <c r="I1877">
        <v>-1.53474784E-2</v>
      </c>
      <c r="J1877">
        <v>1.14951607E-2</v>
      </c>
      <c r="K1877">
        <v>-1.1695875099999999E-2</v>
      </c>
      <c r="L1877">
        <v>-3.7946863999999997E-2</v>
      </c>
      <c r="M1877">
        <v>-2.78978821E-2</v>
      </c>
      <c r="N1877">
        <v>1.8000431800000001E-2</v>
      </c>
      <c r="O1877" t="s">
        <v>3986</v>
      </c>
    </row>
    <row r="1878" spans="1:15" x14ac:dyDescent="0.3">
      <c r="A1878" s="70">
        <v>44622</v>
      </c>
      <c r="B1878">
        <v>417.81588745120001</v>
      </c>
      <c r="C1878">
        <v>122.38580322270001</v>
      </c>
      <c r="D1878">
        <v>163.9041595459</v>
      </c>
      <c r="E1878">
        <v>24.181680679300001</v>
      </c>
      <c r="F1878">
        <v>23.009449005099999</v>
      </c>
      <c r="G1878">
        <v>179.72999572750001</v>
      </c>
      <c r="H1878" t="s">
        <v>3987</v>
      </c>
      <c r="I1878">
        <v>1.8228992499999999E-2</v>
      </c>
      <c r="J1878">
        <v>-3.4780247700000003E-2</v>
      </c>
      <c r="K1878">
        <v>2.03790862E-2</v>
      </c>
      <c r="L1878">
        <v>3.1327872700000002E-2</v>
      </c>
      <c r="M1878">
        <v>1.05532044E-2</v>
      </c>
      <c r="N1878">
        <v>-1.04608644E-2</v>
      </c>
      <c r="O1878" t="s">
        <v>3988</v>
      </c>
    </row>
    <row r="1879" spans="1:15" x14ac:dyDescent="0.3">
      <c r="A1879" s="70">
        <v>44623</v>
      </c>
      <c r="B1879">
        <v>415.73583984380002</v>
      </c>
      <c r="C1879">
        <v>123.6323471069</v>
      </c>
      <c r="D1879">
        <v>163.57943725589999</v>
      </c>
      <c r="E1879">
        <v>23.676485061600001</v>
      </c>
      <c r="F1879">
        <v>23.268886566199999</v>
      </c>
      <c r="G1879">
        <v>180.80000305179999</v>
      </c>
      <c r="H1879" t="s">
        <v>3989</v>
      </c>
      <c r="I1879">
        <v>-4.9908167000000002E-3</v>
      </c>
      <c r="J1879">
        <v>1.01338422E-2</v>
      </c>
      <c r="K1879">
        <v>-1.9831368999999998E-3</v>
      </c>
      <c r="L1879">
        <v>-2.11129857E-2</v>
      </c>
      <c r="M1879">
        <v>1.12121698E-2</v>
      </c>
      <c r="N1879">
        <v>5.9357638000000004E-3</v>
      </c>
      <c r="O1879" t="s">
        <v>3990</v>
      </c>
    </row>
    <row r="1880" spans="1:15" x14ac:dyDescent="0.3">
      <c r="A1880" s="70">
        <v>44624</v>
      </c>
      <c r="B1880">
        <v>412.35815429690001</v>
      </c>
      <c r="C1880">
        <v>125.766746521</v>
      </c>
      <c r="D1880">
        <v>160.5682220459</v>
      </c>
      <c r="E1880">
        <v>22.8997154236</v>
      </c>
      <c r="F1880">
        <v>23.662513732899999</v>
      </c>
      <c r="G1880">
        <v>183.67999267580001</v>
      </c>
      <c r="H1880" t="s">
        <v>3991</v>
      </c>
      <c r="I1880">
        <v>-8.1577799000000003E-3</v>
      </c>
      <c r="J1880">
        <v>1.7116754500000001E-2</v>
      </c>
      <c r="K1880">
        <v>-1.8579815400000001E-2</v>
      </c>
      <c r="L1880">
        <v>-3.3357880499999999E-2</v>
      </c>
      <c r="M1880">
        <v>1.67749692E-2</v>
      </c>
      <c r="N1880">
        <v>1.5803608399999999E-2</v>
      </c>
      <c r="O1880" t="s">
        <v>3992</v>
      </c>
    </row>
    <row r="1881" spans="1:15" x14ac:dyDescent="0.3">
      <c r="A1881" s="70">
        <v>44627</v>
      </c>
      <c r="B1881">
        <v>400.20220947270002</v>
      </c>
      <c r="C1881">
        <v>124.8071594238</v>
      </c>
      <c r="D1881">
        <v>156.75993347170001</v>
      </c>
      <c r="E1881">
        <v>21.318218231199999</v>
      </c>
      <c r="F1881">
        <v>23.394128799400001</v>
      </c>
      <c r="G1881">
        <v>186.4100036621</v>
      </c>
      <c r="H1881" t="s">
        <v>3993</v>
      </c>
      <c r="I1881">
        <v>-2.99223352E-2</v>
      </c>
      <c r="J1881">
        <v>-7.6591517999999997E-3</v>
      </c>
      <c r="K1881">
        <v>-2.4003362800000001E-2</v>
      </c>
      <c r="L1881">
        <v>-7.15624604E-2</v>
      </c>
      <c r="M1881">
        <v>-1.1407011999999999E-2</v>
      </c>
      <c r="N1881">
        <v>1.4753495300000001E-2</v>
      </c>
      <c r="O1881" t="s">
        <v>3994</v>
      </c>
    </row>
    <row r="1882" spans="1:15" x14ac:dyDescent="0.3">
      <c r="A1882" s="70">
        <v>44628</v>
      </c>
      <c r="B1882">
        <v>397.16790771479998</v>
      </c>
      <c r="C1882">
        <v>123.5516204834</v>
      </c>
      <c r="D1882">
        <v>154.92959594729999</v>
      </c>
      <c r="E1882">
        <v>21.4799594879</v>
      </c>
      <c r="F1882">
        <v>23.5193767548</v>
      </c>
      <c r="G1882">
        <v>191.50999450680001</v>
      </c>
      <c r="H1882" t="s">
        <v>3995</v>
      </c>
      <c r="I1882">
        <v>-7.6108104000000001E-3</v>
      </c>
      <c r="J1882">
        <v>-1.01107731E-2</v>
      </c>
      <c r="K1882">
        <v>-1.1744754899999999E-2</v>
      </c>
      <c r="L1882">
        <v>7.5583604000000002E-3</v>
      </c>
      <c r="M1882">
        <v>5.3395392999999996E-3</v>
      </c>
      <c r="N1882">
        <v>2.6991429399999999E-2</v>
      </c>
      <c r="O1882" t="s">
        <v>3996</v>
      </c>
    </row>
    <row r="1883" spans="1:15" x14ac:dyDescent="0.3">
      <c r="A1883" s="70">
        <v>44629</v>
      </c>
      <c r="B1883">
        <v>407.81631469730002</v>
      </c>
      <c r="C1883">
        <v>122.3409729004</v>
      </c>
      <c r="D1883">
        <v>160.35173034670001</v>
      </c>
      <c r="E1883">
        <v>22.977592468299999</v>
      </c>
      <c r="F1883">
        <v>24.060260772700001</v>
      </c>
      <c r="G1883">
        <v>185.82000732419999</v>
      </c>
      <c r="H1883" t="s">
        <v>3997</v>
      </c>
      <c r="I1883">
        <v>2.6457731299999999E-2</v>
      </c>
      <c r="J1883">
        <v>-9.8470420999999999E-3</v>
      </c>
      <c r="K1883">
        <v>3.4398923099999999E-2</v>
      </c>
      <c r="L1883">
        <v>6.73991169E-2</v>
      </c>
      <c r="M1883">
        <v>2.2736924799999999E-2</v>
      </c>
      <c r="N1883">
        <v>-3.0161495300000001E-2</v>
      </c>
      <c r="O1883" t="s">
        <v>3998</v>
      </c>
    </row>
    <row r="1884" spans="1:15" x14ac:dyDescent="0.3">
      <c r="A1884" s="70">
        <v>44630</v>
      </c>
      <c r="B1884">
        <v>405.97482299799998</v>
      </c>
      <c r="C1884">
        <v>120.58325958250001</v>
      </c>
      <c r="D1884">
        <v>155.99238586429999</v>
      </c>
      <c r="E1884">
        <v>22.6221542358</v>
      </c>
      <c r="F1884">
        <v>23.961097717299999</v>
      </c>
      <c r="G1884">
        <v>186.39999389650001</v>
      </c>
      <c r="H1884" t="s">
        <v>3999</v>
      </c>
      <c r="I1884">
        <v>-4.5257186E-3</v>
      </c>
      <c r="J1884">
        <v>-1.4471540999999999E-2</v>
      </c>
      <c r="K1884">
        <v>-2.7562519600000002E-2</v>
      </c>
      <c r="L1884">
        <v>-1.55897985E-2</v>
      </c>
      <c r="M1884">
        <v>-4.1299620999999996E-3</v>
      </c>
      <c r="N1884">
        <v>3.1163669000000001E-3</v>
      </c>
      <c r="O1884" t="s">
        <v>4000</v>
      </c>
    </row>
    <row r="1885" spans="1:15" x14ac:dyDescent="0.3">
      <c r="A1885" s="70">
        <v>44631</v>
      </c>
      <c r="B1885">
        <v>400.81280517580001</v>
      </c>
      <c r="C1885">
        <v>120.98680877690001</v>
      </c>
      <c r="D1885">
        <v>152.26278686520001</v>
      </c>
      <c r="E1885">
        <v>22.0650348663</v>
      </c>
      <c r="F1885">
        <v>23.681640625</v>
      </c>
      <c r="G1885">
        <v>185.0899963379</v>
      </c>
      <c r="H1885" t="s">
        <v>4001</v>
      </c>
      <c r="I1885">
        <v>-1.2796647099999999E-2</v>
      </c>
      <c r="J1885">
        <v>3.3410560999999998E-3</v>
      </c>
      <c r="K1885">
        <v>-2.4199308499999999E-2</v>
      </c>
      <c r="L1885">
        <v>-2.4935479199999999E-2</v>
      </c>
      <c r="M1885">
        <v>-1.1731495999999999E-2</v>
      </c>
      <c r="N1885">
        <v>-7.0526959999999998E-3</v>
      </c>
      <c r="O1885" t="s">
        <v>4002</v>
      </c>
    </row>
    <row r="1886" spans="1:15" x14ac:dyDescent="0.3">
      <c r="A1886" s="70">
        <v>44634</v>
      </c>
      <c r="B1886">
        <v>397.8835144043</v>
      </c>
      <c r="C1886">
        <v>118.16189575200001</v>
      </c>
      <c r="D1886">
        <v>148.21835327150001</v>
      </c>
      <c r="E1886">
        <v>21.296255111699999</v>
      </c>
      <c r="F1886">
        <v>23.573467254600001</v>
      </c>
      <c r="G1886">
        <v>182.30000305179999</v>
      </c>
      <c r="H1886" t="s">
        <v>4003</v>
      </c>
      <c r="I1886">
        <v>-7.3352132000000002E-3</v>
      </c>
      <c r="J1886">
        <v>-2.3625839199999998E-2</v>
      </c>
      <c r="K1886">
        <v>-2.6921342599999998E-2</v>
      </c>
      <c r="L1886">
        <v>-3.5462981999999997E-2</v>
      </c>
      <c r="M1886">
        <v>-4.5782801000000001E-3</v>
      </c>
      <c r="N1886">
        <v>-1.5188475099999999E-2</v>
      </c>
      <c r="O1886" t="s">
        <v>4004</v>
      </c>
    </row>
    <row r="1887" spans="1:15" x14ac:dyDescent="0.3">
      <c r="A1887" s="70">
        <v>44635</v>
      </c>
      <c r="B1887">
        <v>406.63317871089998</v>
      </c>
      <c r="C1887">
        <v>117.9556350708</v>
      </c>
      <c r="D1887">
        <v>152.61706542970001</v>
      </c>
      <c r="E1887">
        <v>22.936655044599998</v>
      </c>
      <c r="F1887">
        <v>23.888980865499999</v>
      </c>
      <c r="G1887">
        <v>178.88999938960001</v>
      </c>
      <c r="H1887" t="s">
        <v>4005</v>
      </c>
      <c r="I1887">
        <v>2.1752213199999999E-2</v>
      </c>
      <c r="J1887">
        <v>-1.7471022E-3</v>
      </c>
      <c r="K1887">
        <v>2.92453973E-2</v>
      </c>
      <c r="L1887">
        <v>7.4205046900000002E-2</v>
      </c>
      <c r="M1887">
        <v>1.3295490300000001E-2</v>
      </c>
      <c r="N1887">
        <v>-1.8882610000000001E-2</v>
      </c>
      <c r="O1887" t="s">
        <v>4006</v>
      </c>
    </row>
    <row r="1888" spans="1:15" x14ac:dyDescent="0.3">
      <c r="A1888" s="70">
        <v>44636</v>
      </c>
      <c r="B1888">
        <v>415.64999389650001</v>
      </c>
      <c r="C1888">
        <v>119.1125030518</v>
      </c>
      <c r="D1888">
        <v>157.04528808590001</v>
      </c>
      <c r="E1888">
        <v>24.457244873</v>
      </c>
      <c r="F1888">
        <v>23.997156143200002</v>
      </c>
      <c r="G1888">
        <v>180.00999450680001</v>
      </c>
      <c r="H1888" t="s">
        <v>4007</v>
      </c>
      <c r="I1888">
        <v>2.1932047100000001E-2</v>
      </c>
      <c r="J1888">
        <v>9.7598705000000001E-3</v>
      </c>
      <c r="K1888">
        <v>2.86022792E-2</v>
      </c>
      <c r="L1888">
        <v>6.4190198000000004E-2</v>
      </c>
      <c r="M1888">
        <v>4.5180283E-3</v>
      </c>
      <c r="N1888">
        <v>6.2412860000000004E-3</v>
      </c>
      <c r="O1888" t="s">
        <v>4008</v>
      </c>
    </row>
    <row r="1889" spans="1:15" x14ac:dyDescent="0.3">
      <c r="A1889" s="70">
        <v>44637</v>
      </c>
      <c r="B1889">
        <v>420.8501586914</v>
      </c>
      <c r="C1889">
        <v>118.22468566889999</v>
      </c>
      <c r="D1889">
        <v>158.0588684082</v>
      </c>
      <c r="E1889">
        <v>24.726819992100001</v>
      </c>
      <c r="F1889">
        <v>24.150405883800001</v>
      </c>
      <c r="G1889">
        <v>180.88999938960001</v>
      </c>
      <c r="H1889" t="s">
        <v>4009</v>
      </c>
      <c r="I1889">
        <v>1.2433307399999999E-2</v>
      </c>
      <c r="J1889">
        <v>-7.4815204999999999E-3</v>
      </c>
      <c r="K1889">
        <v>6.4333256000000004E-3</v>
      </c>
      <c r="L1889">
        <v>1.0961998299999999E-2</v>
      </c>
      <c r="M1889">
        <v>6.3658574000000001E-3</v>
      </c>
      <c r="N1889">
        <v>4.8767339999999998E-3</v>
      </c>
      <c r="O1889" t="s">
        <v>4010</v>
      </c>
    </row>
    <row r="1890" spans="1:15" x14ac:dyDescent="0.3">
      <c r="A1890" s="70">
        <v>44638</v>
      </c>
      <c r="B1890">
        <v>425.45965576169999</v>
      </c>
      <c r="C1890">
        <v>119.6685409546</v>
      </c>
      <c r="D1890">
        <v>161.36532592770001</v>
      </c>
      <c r="E1890">
        <v>26.411148071300001</v>
      </c>
      <c r="F1890">
        <v>24.042228698700001</v>
      </c>
      <c r="G1890">
        <v>179.30000305179999</v>
      </c>
      <c r="H1890" t="s">
        <v>4011</v>
      </c>
      <c r="I1890">
        <v>1.08932747E-2</v>
      </c>
      <c r="J1890">
        <v>1.21388325E-2</v>
      </c>
      <c r="K1890">
        <v>2.07033511E-2</v>
      </c>
      <c r="L1890">
        <v>6.5897712299999994E-2</v>
      </c>
      <c r="M1890">
        <v>-4.4893733999999998E-3</v>
      </c>
      <c r="N1890">
        <v>-8.8287107000000007E-3</v>
      </c>
      <c r="O1890" t="s">
        <v>4012</v>
      </c>
    </row>
    <row r="1891" spans="1:15" x14ac:dyDescent="0.3">
      <c r="A1891" s="70">
        <v>44641</v>
      </c>
      <c r="B1891">
        <v>425.33514404300001</v>
      </c>
      <c r="C1891">
        <v>116.8974075317</v>
      </c>
      <c r="D1891">
        <v>162.74299621579999</v>
      </c>
      <c r="E1891">
        <v>26.691699981700001</v>
      </c>
      <c r="F1891">
        <v>24.249570846600001</v>
      </c>
      <c r="G1891">
        <v>180.66999816890001</v>
      </c>
      <c r="H1891" t="s">
        <v>4013</v>
      </c>
      <c r="I1891">
        <v>-2.9269510000000002E-4</v>
      </c>
      <c r="J1891">
        <v>-2.34290708E-2</v>
      </c>
      <c r="K1891">
        <v>8.5013465999999992E-3</v>
      </c>
      <c r="L1891">
        <v>1.0566458500000001E-2</v>
      </c>
      <c r="M1891">
        <v>8.5871069000000005E-3</v>
      </c>
      <c r="N1891">
        <v>7.6117550000000004E-3</v>
      </c>
      <c r="O1891" t="s">
        <v>4014</v>
      </c>
    </row>
    <row r="1892" spans="1:15" x14ac:dyDescent="0.3">
      <c r="A1892" s="70">
        <v>44642</v>
      </c>
      <c r="B1892">
        <v>430.31216430659998</v>
      </c>
      <c r="C1892">
        <v>115.39975738530001</v>
      </c>
      <c r="D1892">
        <v>166.12814331050001</v>
      </c>
      <c r="E1892">
        <v>26.482034683199998</v>
      </c>
      <c r="F1892">
        <v>24.213510513300001</v>
      </c>
      <c r="G1892">
        <v>179.36000061039999</v>
      </c>
      <c r="H1892" t="s">
        <v>4015</v>
      </c>
      <c r="I1892">
        <v>1.16334764E-2</v>
      </c>
      <c r="J1892">
        <v>-1.28944397E-2</v>
      </c>
      <c r="K1892">
        <v>2.0587192099999999E-2</v>
      </c>
      <c r="L1892">
        <v>-7.8860883999999996E-3</v>
      </c>
      <c r="M1892">
        <v>-1.4881571E-3</v>
      </c>
      <c r="N1892">
        <v>-7.2771898999999998E-3</v>
      </c>
      <c r="O1892" t="s">
        <v>4016</v>
      </c>
    </row>
    <row r="1893" spans="1:15" x14ac:dyDescent="0.3">
      <c r="A1893" s="70">
        <v>44643</v>
      </c>
      <c r="B1893">
        <v>424.77044677729998</v>
      </c>
      <c r="C1893">
        <v>117.9287261963</v>
      </c>
      <c r="D1893">
        <v>167.49598693850001</v>
      </c>
      <c r="E1893">
        <v>25.593442916899999</v>
      </c>
      <c r="F1893">
        <v>24.240550994900001</v>
      </c>
      <c r="G1893">
        <v>181.8099975586</v>
      </c>
      <c r="H1893" t="s">
        <v>4017</v>
      </c>
      <c r="I1893">
        <v>-1.2962011000000001E-2</v>
      </c>
      <c r="J1893">
        <v>2.1678175000000001E-2</v>
      </c>
      <c r="K1893">
        <v>8.1999541999999998E-3</v>
      </c>
      <c r="L1893">
        <v>-3.4130384E-2</v>
      </c>
      <c r="M1893">
        <v>1.1161287000000001E-3</v>
      </c>
      <c r="N1893">
        <v>1.35672096E-2</v>
      </c>
      <c r="O1893" t="s">
        <v>4018</v>
      </c>
    </row>
    <row r="1894" spans="1:15" x14ac:dyDescent="0.3">
      <c r="A1894" s="70">
        <v>44644</v>
      </c>
      <c r="B1894">
        <v>431.17364501949999</v>
      </c>
      <c r="C1894">
        <v>117.0050201416</v>
      </c>
      <c r="D1894">
        <v>171.29441833499999</v>
      </c>
      <c r="E1894">
        <v>28.105461120600001</v>
      </c>
      <c r="F1894">
        <v>24.637205123899999</v>
      </c>
      <c r="G1894">
        <v>183.13000488279999</v>
      </c>
      <c r="H1894" t="s">
        <v>4019</v>
      </c>
      <c r="I1894">
        <v>1.49619999E-2</v>
      </c>
      <c r="J1894">
        <v>-7.8635856000000004E-3</v>
      </c>
      <c r="K1894">
        <v>2.2424428199999999E-2</v>
      </c>
      <c r="L1894">
        <v>9.3627720799999994E-2</v>
      </c>
      <c r="M1894">
        <v>1.6230812099999999E-2</v>
      </c>
      <c r="N1894">
        <v>7.2341374999999996E-3</v>
      </c>
      <c r="O1894" t="s">
        <v>4020</v>
      </c>
    </row>
    <row r="1895" spans="1:15" x14ac:dyDescent="0.3">
      <c r="A1895" s="70">
        <v>44645</v>
      </c>
      <c r="B1895">
        <v>433.27932739260001</v>
      </c>
      <c r="C1895">
        <v>115.3818359375</v>
      </c>
      <c r="D1895">
        <v>171.93406677249999</v>
      </c>
      <c r="E1895">
        <v>27.648191451999999</v>
      </c>
      <c r="F1895">
        <v>24.8715858459</v>
      </c>
      <c r="G1895">
        <v>182.38000488279999</v>
      </c>
      <c r="H1895" t="s">
        <v>4021</v>
      </c>
      <c r="I1895">
        <v>4.8717203000000001E-3</v>
      </c>
      <c r="J1895">
        <v>-1.3969900299999999E-2</v>
      </c>
      <c r="K1895">
        <v>3.7272500000000001E-3</v>
      </c>
      <c r="L1895">
        <v>-1.64035862E-2</v>
      </c>
      <c r="M1895">
        <v>9.4683174000000005E-3</v>
      </c>
      <c r="N1895">
        <v>-4.1038604999999997E-3</v>
      </c>
      <c r="O1895" t="s">
        <v>4022</v>
      </c>
    </row>
    <row r="1896" spans="1:15" x14ac:dyDescent="0.3">
      <c r="A1896" s="70">
        <v>44648</v>
      </c>
      <c r="B1896">
        <v>436.36120605470001</v>
      </c>
      <c r="C1896">
        <v>116.3682937622</v>
      </c>
      <c r="D1896">
        <v>172.80001831050001</v>
      </c>
      <c r="E1896">
        <v>28.174352645900001</v>
      </c>
      <c r="F1896">
        <v>25.033847808800001</v>
      </c>
      <c r="G1896">
        <v>179.0599975586</v>
      </c>
      <c r="H1896" t="s">
        <v>4023</v>
      </c>
      <c r="I1896">
        <v>7.0877366999999997E-3</v>
      </c>
      <c r="J1896">
        <v>8.5131670000000003E-3</v>
      </c>
      <c r="K1896">
        <v>5.0238916999999998E-3</v>
      </c>
      <c r="L1896">
        <v>1.88517663E-2</v>
      </c>
      <c r="M1896">
        <v>6.5028003000000001E-3</v>
      </c>
      <c r="N1896">
        <v>-1.8371517699999999E-2</v>
      </c>
      <c r="O1896" t="s">
        <v>4024</v>
      </c>
    </row>
    <row r="1897" spans="1:15" x14ac:dyDescent="0.3">
      <c r="A1897" s="70">
        <v>44649</v>
      </c>
      <c r="B1897">
        <v>441.75930786129999</v>
      </c>
      <c r="C1897">
        <v>117.2471694946</v>
      </c>
      <c r="D1897">
        <v>176.10647583010001</v>
      </c>
      <c r="E1897">
        <v>28.610660552999999</v>
      </c>
      <c r="F1897">
        <v>25.637834549000001</v>
      </c>
      <c r="G1897">
        <v>179.13999938960001</v>
      </c>
      <c r="H1897" t="s">
        <v>4025</v>
      </c>
      <c r="I1897">
        <v>1.22948268E-2</v>
      </c>
      <c r="J1897">
        <v>7.5241583999999997E-3</v>
      </c>
      <c r="K1897">
        <v>1.8953826100000001E-2</v>
      </c>
      <c r="L1897">
        <v>1.53673115E-2</v>
      </c>
      <c r="M1897">
        <v>2.3840350999999999E-2</v>
      </c>
      <c r="N1897">
        <v>4.4668810000000002E-4</v>
      </c>
      <c r="O1897" t="s">
        <v>4026</v>
      </c>
    </row>
    <row r="1898" spans="1:15" x14ac:dyDescent="0.3">
      <c r="A1898" s="70">
        <v>44650</v>
      </c>
      <c r="B1898">
        <v>439.03161621089998</v>
      </c>
      <c r="C1898">
        <v>118.16189575200001</v>
      </c>
      <c r="D1898">
        <v>174.93542480470001</v>
      </c>
      <c r="E1898">
        <v>27.646194458</v>
      </c>
      <c r="F1898">
        <v>25.872217178300001</v>
      </c>
      <c r="G1898">
        <v>180.58000183109999</v>
      </c>
      <c r="H1898" t="s">
        <v>4027</v>
      </c>
      <c r="I1898">
        <v>-6.1937522000000004E-3</v>
      </c>
      <c r="J1898">
        <v>7.7714157999999997E-3</v>
      </c>
      <c r="K1898">
        <v>-6.6718836999999998E-3</v>
      </c>
      <c r="L1898">
        <v>-3.42913091E-2</v>
      </c>
      <c r="M1898">
        <v>9.1005245999999998E-3</v>
      </c>
      <c r="N1898">
        <v>8.0062833999999996E-3</v>
      </c>
      <c r="O1898" t="s">
        <v>4028</v>
      </c>
    </row>
    <row r="1899" spans="1:15" x14ac:dyDescent="0.3">
      <c r="A1899" s="70">
        <v>44651</v>
      </c>
      <c r="B1899">
        <v>432.27432250980002</v>
      </c>
      <c r="C1899">
        <v>118.4488601685</v>
      </c>
      <c r="D1899">
        <v>171.82579040530001</v>
      </c>
      <c r="E1899">
        <v>27.2428283691</v>
      </c>
      <c r="F1899">
        <v>25.746007919299998</v>
      </c>
      <c r="G1899">
        <v>180.64999389650001</v>
      </c>
      <c r="H1899" t="s">
        <v>4029</v>
      </c>
      <c r="I1899">
        <v>-1.55110367E-2</v>
      </c>
      <c r="J1899">
        <v>2.4256256E-3</v>
      </c>
      <c r="K1899">
        <v>-1.7935787700000001E-2</v>
      </c>
      <c r="L1899">
        <v>-1.46977785E-2</v>
      </c>
      <c r="M1899">
        <v>-4.8901142999999998E-3</v>
      </c>
      <c r="N1899">
        <v>3.8752079999999998E-4</v>
      </c>
      <c r="O1899" t="s">
        <v>4030</v>
      </c>
    </row>
    <row r="1900" spans="1:15" x14ac:dyDescent="0.3">
      <c r="A1900" s="70">
        <v>44652</v>
      </c>
      <c r="B1900">
        <v>433.49942016599999</v>
      </c>
      <c r="C1900">
        <v>118.8997879028</v>
      </c>
      <c r="D1900">
        <v>171.53059387210001</v>
      </c>
      <c r="E1900">
        <v>26.6697387695</v>
      </c>
      <c r="F1900">
        <v>26.160686492899998</v>
      </c>
      <c r="G1900">
        <v>179.5</v>
      </c>
      <c r="H1900" t="s">
        <v>4031</v>
      </c>
      <c r="I1900">
        <v>2.8300661E-3</v>
      </c>
      <c r="J1900">
        <v>3.7997121999999999E-3</v>
      </c>
      <c r="K1900">
        <v>-1.7194764000000001E-3</v>
      </c>
      <c r="L1900">
        <v>-2.1260764099999999E-2</v>
      </c>
      <c r="M1900">
        <v>1.5978185499999999E-2</v>
      </c>
      <c r="N1900">
        <v>-6.3862158999999996E-3</v>
      </c>
      <c r="O1900" t="s">
        <v>4032</v>
      </c>
    </row>
    <row r="1901" spans="1:15" x14ac:dyDescent="0.3">
      <c r="A1901" s="70">
        <v>44655</v>
      </c>
      <c r="B1901">
        <v>437.21301269529999</v>
      </c>
      <c r="C1901">
        <v>118.0734329224</v>
      </c>
      <c r="D1901">
        <v>175.5947418213</v>
      </c>
      <c r="E1901">
        <v>27.316715240499999</v>
      </c>
      <c r="F1901">
        <v>25.872217178300001</v>
      </c>
      <c r="G1901">
        <v>180.36999511720001</v>
      </c>
      <c r="H1901" t="s">
        <v>4033</v>
      </c>
      <c r="I1901">
        <v>8.5300609000000006E-3</v>
      </c>
      <c r="J1901">
        <v>-6.9742761000000002E-3</v>
      </c>
      <c r="K1901">
        <v>2.34170961E-2</v>
      </c>
      <c r="L1901">
        <v>2.39692515E-2</v>
      </c>
      <c r="M1901">
        <v>-1.1088071200000001E-2</v>
      </c>
      <c r="N1901">
        <v>4.8350616999999997E-3</v>
      </c>
      <c r="O1901" t="s">
        <v>4034</v>
      </c>
    </row>
    <row r="1902" spans="1:15" x14ac:dyDescent="0.3">
      <c r="A1902" s="70">
        <v>44656</v>
      </c>
      <c r="B1902">
        <v>431.69046020510001</v>
      </c>
      <c r="C1902">
        <v>115.4058837891</v>
      </c>
      <c r="D1902">
        <v>172.26866149899999</v>
      </c>
      <c r="E1902">
        <v>25.8899726868</v>
      </c>
      <c r="F1902">
        <v>25.8812332153</v>
      </c>
      <c r="G1902">
        <v>179.24000549319999</v>
      </c>
      <c r="H1902" t="s">
        <v>4035</v>
      </c>
      <c r="I1902">
        <v>-1.27117155E-2</v>
      </c>
      <c r="J1902">
        <v>-2.2851405000000002E-2</v>
      </c>
      <c r="K1902">
        <v>-1.9123492999999998E-2</v>
      </c>
      <c r="L1902">
        <v>-5.36430559E-2</v>
      </c>
      <c r="M1902">
        <v>3.4842260000000002E-4</v>
      </c>
      <c r="N1902">
        <v>-6.2845490000000004E-3</v>
      </c>
      <c r="O1902" t="s">
        <v>4036</v>
      </c>
    </row>
    <row r="1903" spans="1:15" x14ac:dyDescent="0.3">
      <c r="A1903" s="70">
        <v>44657</v>
      </c>
      <c r="B1903">
        <v>427.3738708496</v>
      </c>
      <c r="C1903">
        <v>114.47174072270001</v>
      </c>
      <c r="D1903">
        <v>169.090133667</v>
      </c>
      <c r="E1903">
        <v>24.3683834076</v>
      </c>
      <c r="F1903">
        <v>26.494230270399999</v>
      </c>
      <c r="G1903">
        <v>179.6600036621</v>
      </c>
      <c r="H1903" t="s">
        <v>4037</v>
      </c>
      <c r="I1903">
        <v>-1.0049598200000001E-2</v>
      </c>
      <c r="J1903">
        <v>-8.1273522000000001E-3</v>
      </c>
      <c r="K1903">
        <v>-1.8623335599999999E-2</v>
      </c>
      <c r="L1903">
        <v>-6.0569208700000002E-2</v>
      </c>
      <c r="M1903">
        <v>2.34088639E-2</v>
      </c>
      <c r="N1903">
        <v>2.3404756000000001E-3</v>
      </c>
      <c r="O1903" t="s">
        <v>4038</v>
      </c>
    </row>
    <row r="1904" spans="1:15" x14ac:dyDescent="0.3">
      <c r="A1904" s="70">
        <v>44658</v>
      </c>
      <c r="B1904">
        <v>429.52734375</v>
      </c>
      <c r="C1904">
        <v>113.60954284669999</v>
      </c>
      <c r="D1904">
        <v>169.39520263669999</v>
      </c>
      <c r="E1904">
        <v>24.169704437299998</v>
      </c>
      <c r="F1904">
        <v>26.259847641</v>
      </c>
      <c r="G1904">
        <v>180.3399963379</v>
      </c>
      <c r="H1904" t="s">
        <v>4039</v>
      </c>
      <c r="I1904">
        <v>5.0261975999999998E-3</v>
      </c>
      <c r="J1904">
        <v>-7.5604799E-3</v>
      </c>
      <c r="K1904">
        <v>1.802554E-3</v>
      </c>
      <c r="L1904">
        <v>-8.1865639000000007E-3</v>
      </c>
      <c r="M1904">
        <v>-8.8859166999999996E-3</v>
      </c>
      <c r="N1904">
        <v>3.7777416E-3</v>
      </c>
      <c r="O1904" t="s">
        <v>4040</v>
      </c>
    </row>
    <row r="1905" spans="1:15" x14ac:dyDescent="0.3">
      <c r="A1905" s="70">
        <v>44659</v>
      </c>
      <c r="B1905">
        <v>428.37881469730002</v>
      </c>
      <c r="C1905">
        <v>112.37902832029999</v>
      </c>
      <c r="D1905">
        <v>167.37788391110001</v>
      </c>
      <c r="E1905">
        <v>23.082420349100001</v>
      </c>
      <c r="F1905">
        <v>26.241821289099999</v>
      </c>
      <c r="G1905">
        <v>181.4700012207</v>
      </c>
      <c r="H1905" t="s">
        <v>4041</v>
      </c>
      <c r="I1905">
        <v>-2.6775182999999999E-3</v>
      </c>
      <c r="J1905">
        <v>-1.0890167399999999E-2</v>
      </c>
      <c r="K1905">
        <v>-1.1980428E-2</v>
      </c>
      <c r="L1905">
        <v>-4.6028662200000001E-2</v>
      </c>
      <c r="M1905">
        <v>-6.8669640000000001E-4</v>
      </c>
      <c r="N1905">
        <v>6.2464197000000003E-3</v>
      </c>
      <c r="O1905" t="s">
        <v>4042</v>
      </c>
    </row>
    <row r="1906" spans="1:15" x14ac:dyDescent="0.3">
      <c r="A1906" s="70">
        <v>44662</v>
      </c>
      <c r="B1906">
        <v>421.05688476559999</v>
      </c>
      <c r="C1906">
        <v>110.6006851196</v>
      </c>
      <c r="D1906">
        <v>163.10707092289999</v>
      </c>
      <c r="E1906">
        <v>21.882322311399999</v>
      </c>
      <c r="F1906">
        <v>26.0615215302</v>
      </c>
      <c r="G1906">
        <v>182.36999511720001</v>
      </c>
      <c r="H1906" t="s">
        <v>4043</v>
      </c>
      <c r="I1906">
        <v>-1.72399424E-2</v>
      </c>
      <c r="J1906">
        <v>-1.59510556E-2</v>
      </c>
      <c r="K1906">
        <v>-2.5847172099999999E-2</v>
      </c>
      <c r="L1906">
        <v>-5.3392193499999997E-2</v>
      </c>
      <c r="M1906">
        <v>-6.8944148999999996E-3</v>
      </c>
      <c r="N1906">
        <v>4.9472060999999996E-3</v>
      </c>
      <c r="O1906" t="s">
        <v>4044</v>
      </c>
    </row>
    <row r="1907" spans="1:15" x14ac:dyDescent="0.3">
      <c r="A1907" s="70">
        <v>44663</v>
      </c>
      <c r="B1907">
        <v>419.49676513669999</v>
      </c>
      <c r="C1907">
        <v>110.44798278810001</v>
      </c>
      <c r="D1907">
        <v>164.98663330080001</v>
      </c>
      <c r="E1907">
        <v>21.4699821472</v>
      </c>
      <c r="F1907">
        <v>25.989406585699999</v>
      </c>
      <c r="G1907">
        <v>183.77000427249999</v>
      </c>
      <c r="H1907" t="s">
        <v>4045</v>
      </c>
      <c r="I1907">
        <v>-3.7121280999999999E-3</v>
      </c>
      <c r="J1907">
        <v>-1.3816175000000001E-3</v>
      </c>
      <c r="K1907">
        <v>1.14575983E-2</v>
      </c>
      <c r="L1907">
        <v>-1.9023330099999999E-2</v>
      </c>
      <c r="M1907">
        <v>-2.7709396999999998E-3</v>
      </c>
      <c r="N1907">
        <v>7.6474352999999998E-3</v>
      </c>
      <c r="O1907" t="s">
        <v>4046</v>
      </c>
    </row>
    <row r="1908" spans="1:15" x14ac:dyDescent="0.3">
      <c r="A1908" s="70">
        <v>44664</v>
      </c>
      <c r="B1908">
        <v>424.3014831543</v>
      </c>
      <c r="C1908">
        <v>110.67250061039999</v>
      </c>
      <c r="D1908">
        <v>167.68293762210001</v>
      </c>
      <c r="E1908">
        <v>22.1678733826</v>
      </c>
      <c r="F1908">
        <v>26.115612030000001</v>
      </c>
      <c r="G1908">
        <v>184.64999389650001</v>
      </c>
      <c r="H1908" t="s">
        <v>4047</v>
      </c>
      <c r="I1908">
        <v>1.1388433099999999E-2</v>
      </c>
      <c r="J1908">
        <v>2.0307290999999998E-3</v>
      </c>
      <c r="K1908">
        <v>1.6210459900000002E-2</v>
      </c>
      <c r="L1908">
        <v>3.1988315500000003E-2</v>
      </c>
      <c r="M1908">
        <v>4.8442816E-3</v>
      </c>
      <c r="N1908">
        <v>4.7771093000000004E-3</v>
      </c>
      <c r="O1908" t="s">
        <v>4048</v>
      </c>
    </row>
    <row r="1909" spans="1:15" x14ac:dyDescent="0.3">
      <c r="A1909" s="70">
        <v>44665</v>
      </c>
      <c r="B1909">
        <v>419.01815795900001</v>
      </c>
      <c r="C1909">
        <v>108.4540481567</v>
      </c>
      <c r="D1909">
        <v>162.65440368649999</v>
      </c>
      <c r="E1909">
        <v>21.2243671417</v>
      </c>
      <c r="F1909">
        <v>26.3229522705</v>
      </c>
      <c r="G1909">
        <v>184.03999328610001</v>
      </c>
      <c r="H1909" t="s">
        <v>4049</v>
      </c>
      <c r="I1909">
        <v>-1.2529992300000001E-2</v>
      </c>
      <c r="J1909">
        <v>-2.0248831200000001E-2</v>
      </c>
      <c r="K1909">
        <v>-3.0447193000000001E-2</v>
      </c>
      <c r="L1909">
        <v>-4.3494180700000003E-2</v>
      </c>
      <c r="M1909">
        <v>7.9079709000000002E-3</v>
      </c>
      <c r="N1909">
        <v>-3.3090194E-3</v>
      </c>
      <c r="O1909" t="s">
        <v>4050</v>
      </c>
    </row>
    <row r="1910" spans="1:15" x14ac:dyDescent="0.3">
      <c r="A1910" s="70">
        <v>44669</v>
      </c>
      <c r="B1910">
        <v>419.19052124019998</v>
      </c>
      <c r="C1910">
        <v>107.9151229858</v>
      </c>
      <c r="D1910">
        <v>162.4379272461</v>
      </c>
      <c r="E1910">
        <v>21.748537063600001</v>
      </c>
      <c r="F1910">
        <v>26.340980529799999</v>
      </c>
      <c r="G1910">
        <v>184.61000061039999</v>
      </c>
      <c r="H1910" t="s">
        <v>4051</v>
      </c>
      <c r="I1910">
        <v>4.1126580000000002E-4</v>
      </c>
      <c r="J1910">
        <v>-4.9815440999999997E-3</v>
      </c>
      <c r="K1910">
        <v>-1.3317845999999999E-3</v>
      </c>
      <c r="L1910">
        <v>2.4396578700000001E-2</v>
      </c>
      <c r="M1910">
        <v>6.8465300000000002E-4</v>
      </c>
      <c r="N1910">
        <v>3.0924062999999999E-3</v>
      </c>
      <c r="O1910" t="s">
        <v>4052</v>
      </c>
    </row>
    <row r="1911" spans="1:15" x14ac:dyDescent="0.3">
      <c r="A1911" s="70">
        <v>44670</v>
      </c>
      <c r="B1911">
        <v>425.95736694340002</v>
      </c>
      <c r="C1911">
        <v>107.1067733765</v>
      </c>
      <c r="D1911">
        <v>164.73078918460001</v>
      </c>
      <c r="E1911">
        <v>22.162883758500001</v>
      </c>
      <c r="F1911">
        <v>26.890876769999998</v>
      </c>
      <c r="G1911">
        <v>181.82000732419999</v>
      </c>
      <c r="H1911" t="s">
        <v>4053</v>
      </c>
      <c r="I1911">
        <v>1.6013742500000001E-2</v>
      </c>
      <c r="J1911">
        <v>-7.5188008999999998E-3</v>
      </c>
      <c r="K1911">
        <v>1.4016618099999999E-2</v>
      </c>
      <c r="L1911">
        <v>1.8872493099999998E-2</v>
      </c>
      <c r="M1911">
        <v>2.0661154000000001E-2</v>
      </c>
      <c r="N1911">
        <v>-1.5228268099999999E-2</v>
      </c>
      <c r="O1911" t="s">
        <v>4054</v>
      </c>
    </row>
    <row r="1912" spans="1:15" x14ac:dyDescent="0.3">
      <c r="A1912" s="70">
        <v>44671</v>
      </c>
      <c r="B1912">
        <v>425.6414489746</v>
      </c>
      <c r="C1912">
        <v>109.2623672485</v>
      </c>
      <c r="D1912">
        <v>164.5634918213</v>
      </c>
      <c r="E1912">
        <v>21.448015213000001</v>
      </c>
      <c r="F1912">
        <v>27.197376251200001</v>
      </c>
      <c r="G1912">
        <v>182.71000671389999</v>
      </c>
      <c r="H1912" t="s">
        <v>4055</v>
      </c>
      <c r="I1912">
        <v>-7.4194090000000005E-4</v>
      </c>
      <c r="J1912">
        <v>1.9925809999999999E-2</v>
      </c>
      <c r="K1912">
        <v>-1.0160964999999999E-3</v>
      </c>
      <c r="L1912">
        <v>-3.2786876700000002E-2</v>
      </c>
      <c r="M1912">
        <v>1.13334317E-2</v>
      </c>
      <c r="N1912">
        <v>4.8830061999999997E-3</v>
      </c>
      <c r="O1912" t="s">
        <v>4056</v>
      </c>
    </row>
    <row r="1913" spans="1:15" x14ac:dyDescent="0.3">
      <c r="A1913" s="70">
        <v>44672</v>
      </c>
      <c r="B1913">
        <v>419.27667236330001</v>
      </c>
      <c r="C1913">
        <v>108.4540481567</v>
      </c>
      <c r="D1913">
        <v>163.76640319820001</v>
      </c>
      <c r="E1913">
        <v>20.151071548499999</v>
      </c>
      <c r="F1913">
        <v>27.377672195399999</v>
      </c>
      <c r="G1913">
        <v>182.0599975586</v>
      </c>
      <c r="H1913" t="s">
        <v>4057</v>
      </c>
      <c r="I1913">
        <v>-1.5066304900000001E-2</v>
      </c>
      <c r="J1913">
        <v>-7.425465E-3</v>
      </c>
      <c r="K1913">
        <v>-4.8554226000000001E-3</v>
      </c>
      <c r="L1913">
        <v>-6.2374644700000002E-2</v>
      </c>
      <c r="M1913">
        <v>6.6072904999999998E-3</v>
      </c>
      <c r="N1913">
        <v>-3.5639435000000001E-3</v>
      </c>
      <c r="O1913" t="s">
        <v>4058</v>
      </c>
    </row>
    <row r="1914" spans="1:15" x14ac:dyDescent="0.3">
      <c r="A1914" s="70">
        <v>44673</v>
      </c>
      <c r="B1914">
        <v>407.77200317379999</v>
      </c>
      <c r="C1914">
        <v>107.77140808110001</v>
      </c>
      <c r="D1914">
        <v>159.21022033689999</v>
      </c>
      <c r="E1914">
        <v>19.484123230000002</v>
      </c>
      <c r="F1914">
        <v>26.944967269900001</v>
      </c>
      <c r="G1914">
        <v>180.28999328610001</v>
      </c>
      <c r="H1914" t="s">
        <v>4059</v>
      </c>
      <c r="I1914">
        <v>-2.78228155E-2</v>
      </c>
      <c r="J1914">
        <v>-6.3141717999999998E-3</v>
      </c>
      <c r="K1914">
        <v>-2.8215572299999998E-2</v>
      </c>
      <c r="L1914">
        <v>-3.3657525000000001E-2</v>
      </c>
      <c r="M1914">
        <v>-1.59312611E-2</v>
      </c>
      <c r="N1914">
        <v>-9.7696614000000008E-3</v>
      </c>
      <c r="O1914" t="s">
        <v>4060</v>
      </c>
    </row>
    <row r="1915" spans="1:15" x14ac:dyDescent="0.3">
      <c r="A1915" s="70">
        <v>44676</v>
      </c>
      <c r="B1915">
        <v>410.13610839839998</v>
      </c>
      <c r="C1915">
        <v>108.8492355347</v>
      </c>
      <c r="D1915">
        <v>160.28285217289999</v>
      </c>
      <c r="E1915">
        <v>19.8705120087</v>
      </c>
      <c r="F1915">
        <v>26.8277740479</v>
      </c>
      <c r="G1915">
        <v>177.05000305179999</v>
      </c>
      <c r="H1915" t="s">
        <v>4061</v>
      </c>
      <c r="I1915">
        <v>5.7808738999999996E-3</v>
      </c>
      <c r="J1915">
        <v>9.9513724000000001E-3</v>
      </c>
      <c r="K1915">
        <v>6.7146111000000001E-3</v>
      </c>
      <c r="L1915">
        <v>1.9636883599999998E-2</v>
      </c>
      <c r="M1915">
        <v>-4.3588406999999999E-3</v>
      </c>
      <c r="N1915">
        <v>-1.8134432499999999E-2</v>
      </c>
      <c r="O1915" t="s">
        <v>4062</v>
      </c>
    </row>
    <row r="1916" spans="1:15" x14ac:dyDescent="0.3">
      <c r="A1916" s="70">
        <v>44677</v>
      </c>
      <c r="B1916">
        <v>398.25820922849999</v>
      </c>
      <c r="C1916">
        <v>109.9449996948</v>
      </c>
      <c r="D1916">
        <v>154.29983520510001</v>
      </c>
      <c r="E1916">
        <v>18.758275985699999</v>
      </c>
      <c r="F1916">
        <v>26.368022918699999</v>
      </c>
      <c r="G1916">
        <v>177.32000732419999</v>
      </c>
      <c r="H1916" t="s">
        <v>4063</v>
      </c>
      <c r="I1916">
        <v>-2.9388514500000001E-2</v>
      </c>
      <c r="J1916">
        <v>1.00164734E-2</v>
      </c>
      <c r="K1916">
        <v>-3.8042389199999999E-2</v>
      </c>
      <c r="L1916">
        <v>-5.7601783199999999E-2</v>
      </c>
      <c r="M1916">
        <v>-1.7285673000000001E-2</v>
      </c>
      <c r="N1916">
        <v>1.5238554000000001E-3</v>
      </c>
      <c r="O1916" t="s">
        <v>4064</v>
      </c>
    </row>
    <row r="1917" spans="1:15" x14ac:dyDescent="0.3">
      <c r="A1917" s="70">
        <v>44678</v>
      </c>
      <c r="B1917">
        <v>399.3780822754</v>
      </c>
      <c r="C1917">
        <v>108.53485107420001</v>
      </c>
      <c r="D1917">
        <v>154.07347106930001</v>
      </c>
      <c r="E1917">
        <v>18.385868072499999</v>
      </c>
      <c r="F1917">
        <v>26.052509307899999</v>
      </c>
      <c r="G1917">
        <v>175.97999572750001</v>
      </c>
      <c r="H1917" t="s">
        <v>4065</v>
      </c>
      <c r="I1917">
        <v>2.8079810000000002E-3</v>
      </c>
      <c r="J1917">
        <v>-1.29089085E-2</v>
      </c>
      <c r="K1917">
        <v>-1.4681178E-3</v>
      </c>
      <c r="L1917">
        <v>-2.0052711000000001E-2</v>
      </c>
      <c r="M1917">
        <v>-1.20379328E-2</v>
      </c>
      <c r="N1917">
        <v>-7.5857232E-3</v>
      </c>
      <c r="O1917" t="s">
        <v>4066</v>
      </c>
    </row>
    <row r="1918" spans="1:15" x14ac:dyDescent="0.3">
      <c r="A1918" s="70">
        <v>44679</v>
      </c>
      <c r="B1918">
        <v>409.46606445309999</v>
      </c>
      <c r="C1918">
        <v>108.69654846189999</v>
      </c>
      <c r="D1918">
        <v>161.03071594240001</v>
      </c>
      <c r="E1918">
        <v>19.750701904300001</v>
      </c>
      <c r="F1918">
        <v>26.268863677999999</v>
      </c>
      <c r="G1918">
        <v>176.92999267580001</v>
      </c>
      <c r="H1918" t="s">
        <v>4067</v>
      </c>
      <c r="I1918">
        <v>2.49454863E-2</v>
      </c>
      <c r="J1918">
        <v>1.4887113000000001E-3</v>
      </c>
      <c r="K1918">
        <v>4.4165555500000002E-2</v>
      </c>
      <c r="L1918">
        <v>7.1606700199999998E-2</v>
      </c>
      <c r="M1918">
        <v>8.2702570999999992E-3</v>
      </c>
      <c r="N1918">
        <v>5.3838048000000001E-3</v>
      </c>
      <c r="O1918" t="s">
        <v>4068</v>
      </c>
    </row>
    <row r="1919" spans="1:15" x14ac:dyDescent="0.3">
      <c r="A1919" s="70">
        <v>44680</v>
      </c>
      <c r="B1919">
        <v>394.33401489260001</v>
      </c>
      <c r="C1919">
        <v>107.2864074707</v>
      </c>
      <c r="D1919">
        <v>155.13626098629999</v>
      </c>
      <c r="E1919">
        <v>18.517654418900001</v>
      </c>
      <c r="F1919">
        <v>25.520641326900002</v>
      </c>
      <c r="G1919">
        <v>176.9100036621</v>
      </c>
      <c r="H1919" t="s">
        <v>4069</v>
      </c>
      <c r="I1919">
        <v>-3.7655725500000001E-2</v>
      </c>
      <c r="J1919">
        <v>-1.30580769E-2</v>
      </c>
      <c r="K1919">
        <v>-3.7291295199999998E-2</v>
      </c>
      <c r="L1919">
        <v>-6.4464460200000004E-2</v>
      </c>
      <c r="M1919">
        <v>-2.88967587E-2</v>
      </c>
      <c r="N1919">
        <v>-1.1298330000000001E-4</v>
      </c>
      <c r="O1919" t="s">
        <v>4070</v>
      </c>
    </row>
    <row r="1920" spans="1:15" x14ac:dyDescent="0.3">
      <c r="A1920" s="70">
        <v>44683</v>
      </c>
      <c r="B1920">
        <v>396.70764160160002</v>
      </c>
      <c r="C1920">
        <v>105.4267272949</v>
      </c>
      <c r="D1920">
        <v>155.44131469729999</v>
      </c>
      <c r="E1920">
        <v>19.502098083500002</v>
      </c>
      <c r="F1920">
        <v>25.340349197399998</v>
      </c>
      <c r="G1920">
        <v>173.63000488279999</v>
      </c>
      <c r="H1920" t="s">
        <v>4071</v>
      </c>
      <c r="I1920">
        <v>6.0012866E-3</v>
      </c>
      <c r="J1920">
        <v>-1.7485780199999999E-2</v>
      </c>
      <c r="K1920">
        <v>1.9644291000000002E-3</v>
      </c>
      <c r="L1920">
        <v>5.1797483900000003E-2</v>
      </c>
      <c r="M1920">
        <v>-7.0896331999999998E-3</v>
      </c>
      <c r="N1920">
        <v>-1.8714522899999999E-2</v>
      </c>
      <c r="O1920" t="s">
        <v>4072</v>
      </c>
    </row>
    <row r="1921" spans="1:15" x14ac:dyDescent="0.3">
      <c r="A1921" s="70">
        <v>44684</v>
      </c>
      <c r="B1921">
        <v>398.5262145996</v>
      </c>
      <c r="C1921">
        <v>106.1374969482</v>
      </c>
      <c r="D1921">
        <v>156.93704223629999</v>
      </c>
      <c r="E1921">
        <v>19.5709877014</v>
      </c>
      <c r="F1921">
        <v>25.394439697300001</v>
      </c>
      <c r="G1921">
        <v>174.0899963379</v>
      </c>
      <c r="H1921" t="s">
        <v>4073</v>
      </c>
      <c r="I1921">
        <v>4.5736889999999997E-3</v>
      </c>
      <c r="J1921">
        <v>6.7192110000000001E-3</v>
      </c>
      <c r="K1921">
        <v>9.5764570999999996E-3</v>
      </c>
      <c r="L1921">
        <v>3.5261964999999998E-3</v>
      </c>
      <c r="M1921">
        <v>2.1322851999999999E-3</v>
      </c>
      <c r="N1921">
        <v>2.6457593999999998E-3</v>
      </c>
      <c r="O1921" t="s">
        <v>4074</v>
      </c>
    </row>
    <row r="1922" spans="1:15" x14ac:dyDescent="0.3">
      <c r="A1922" s="70">
        <v>44685</v>
      </c>
      <c r="B1922">
        <v>410.66250610349999</v>
      </c>
      <c r="C1922">
        <v>106.7223205566</v>
      </c>
      <c r="D1922">
        <v>163.37278747560001</v>
      </c>
      <c r="E1922">
        <v>20.301826477100001</v>
      </c>
      <c r="F1922">
        <v>26.043493270900001</v>
      </c>
      <c r="G1922">
        <v>175.80000305179999</v>
      </c>
      <c r="H1922" t="s">
        <v>4075</v>
      </c>
      <c r="I1922">
        <v>2.9998444900000001E-2</v>
      </c>
      <c r="J1922">
        <v>5.4949316999999996E-3</v>
      </c>
      <c r="K1922">
        <v>4.0189909199999999E-2</v>
      </c>
      <c r="L1922">
        <v>3.6662605899999999E-2</v>
      </c>
      <c r="M1922">
        <v>2.5237717999999999E-2</v>
      </c>
      <c r="N1922">
        <v>9.7746168000000001E-3</v>
      </c>
      <c r="O1922" t="s">
        <v>4076</v>
      </c>
    </row>
    <row r="1923" spans="1:15" x14ac:dyDescent="0.3">
      <c r="A1923" s="70">
        <v>44686</v>
      </c>
      <c r="B1923">
        <v>396.06640625</v>
      </c>
      <c r="C1923">
        <v>103.7982788086</v>
      </c>
      <c r="D1923">
        <v>154.27027893069999</v>
      </c>
      <c r="E1923">
        <v>18.8141860962</v>
      </c>
      <c r="F1923">
        <v>25.962362289400001</v>
      </c>
      <c r="G1923">
        <v>175.13000488279999</v>
      </c>
      <c r="H1923" t="s">
        <v>4077</v>
      </c>
      <c r="I1923">
        <v>-3.6189834400000002E-2</v>
      </c>
      <c r="J1923">
        <v>-2.7780937499999998E-2</v>
      </c>
      <c r="K1923">
        <v>-5.7328507100000002E-2</v>
      </c>
      <c r="L1923">
        <v>-7.6099691400000002E-2</v>
      </c>
      <c r="M1923">
        <v>-3.1200735999999999E-3</v>
      </c>
      <c r="N1923">
        <v>-3.8184194000000001E-3</v>
      </c>
      <c r="O1923" t="s">
        <v>4078</v>
      </c>
    </row>
    <row r="1924" spans="1:15" x14ac:dyDescent="0.3">
      <c r="A1924" s="70">
        <v>44687</v>
      </c>
      <c r="B1924">
        <v>393.70236206049998</v>
      </c>
      <c r="C1924">
        <v>102.26876831049999</v>
      </c>
      <c r="D1924">
        <v>154.99952697750001</v>
      </c>
      <c r="E1924">
        <v>18.645452499400001</v>
      </c>
      <c r="F1924">
        <v>26.349996566800002</v>
      </c>
      <c r="G1924">
        <v>175.41999816890001</v>
      </c>
      <c r="H1924" t="s">
        <v>4079</v>
      </c>
      <c r="I1924">
        <v>-5.9866922000000001E-3</v>
      </c>
      <c r="J1924">
        <v>-1.4845057599999999E-2</v>
      </c>
      <c r="K1924">
        <v>4.7159430999999998E-3</v>
      </c>
      <c r="L1924">
        <v>-9.0088822999999998E-3</v>
      </c>
      <c r="M1924">
        <v>1.4820259699999999E-2</v>
      </c>
      <c r="N1924">
        <v>1.6545049000000001E-3</v>
      </c>
      <c r="O1924" t="s">
        <v>4080</v>
      </c>
    </row>
    <row r="1925" spans="1:15" x14ac:dyDescent="0.3">
      <c r="A1925" s="70">
        <v>44690</v>
      </c>
      <c r="B1925">
        <v>381.09704589839998</v>
      </c>
      <c r="C1925">
        <v>103.1684875488</v>
      </c>
      <c r="D1925">
        <v>149.8551940918</v>
      </c>
      <c r="E1925">
        <v>16.923185348499999</v>
      </c>
      <c r="F1925">
        <v>25.953350067100001</v>
      </c>
      <c r="G1925">
        <v>172.88000488279999</v>
      </c>
      <c r="H1925" t="s">
        <v>4081</v>
      </c>
      <c r="I1925">
        <v>-3.2541141199999998E-2</v>
      </c>
      <c r="J1925">
        <v>8.7591219999999994E-3</v>
      </c>
      <c r="K1925">
        <v>-3.3752610099999997E-2</v>
      </c>
      <c r="L1925">
        <v>-9.6917686700000005E-2</v>
      </c>
      <c r="M1925">
        <v>-1.5167446399999999E-2</v>
      </c>
      <c r="N1925">
        <v>-1.45853476E-2</v>
      </c>
      <c r="O1925" t="s">
        <v>4082</v>
      </c>
    </row>
    <row r="1926" spans="1:15" x14ac:dyDescent="0.3">
      <c r="A1926" s="70">
        <v>44691</v>
      </c>
      <c r="B1926">
        <v>381.97756958010001</v>
      </c>
      <c r="C1926">
        <v>104.1041641235</v>
      </c>
      <c r="D1926">
        <v>152.26972961429999</v>
      </c>
      <c r="E1926">
        <v>17.5671634674</v>
      </c>
      <c r="F1926">
        <v>25.4935970306</v>
      </c>
      <c r="G1926">
        <v>171.41999816890001</v>
      </c>
      <c r="H1926" t="s">
        <v>4083</v>
      </c>
      <c r="I1926">
        <v>2.3078322000000002E-3</v>
      </c>
      <c r="J1926">
        <v>9.0285227999999992E-3</v>
      </c>
      <c r="K1926">
        <v>1.598403E-2</v>
      </c>
      <c r="L1926">
        <v>3.73468515E-2</v>
      </c>
      <c r="M1926">
        <v>-1.7873374500000001E-2</v>
      </c>
      <c r="N1926">
        <v>-8.4810657000000001E-3</v>
      </c>
      <c r="O1926" t="s">
        <v>4084</v>
      </c>
    </row>
    <row r="1927" spans="1:15" x14ac:dyDescent="0.3">
      <c r="A1927" s="70">
        <v>44692</v>
      </c>
      <c r="B1927">
        <v>375.90942382809999</v>
      </c>
      <c r="C1927">
        <v>106.11051940919999</v>
      </c>
      <c r="D1927">
        <v>144.37586975100001</v>
      </c>
      <c r="E1927">
        <v>16.603689193699999</v>
      </c>
      <c r="F1927">
        <v>25.601772308299999</v>
      </c>
      <c r="G1927">
        <v>172.82000732419999</v>
      </c>
      <c r="H1927" t="s">
        <v>4085</v>
      </c>
      <c r="I1927">
        <v>-1.6013668200000001E-2</v>
      </c>
      <c r="J1927">
        <v>1.90892109E-2</v>
      </c>
      <c r="K1927">
        <v>-5.3233379599999998E-2</v>
      </c>
      <c r="L1927">
        <v>-5.6406536100000002E-2</v>
      </c>
      <c r="M1927">
        <v>4.2342561000000001E-3</v>
      </c>
      <c r="N1927">
        <v>8.1339580000000002E-3</v>
      </c>
      <c r="O1927" t="s">
        <v>4086</v>
      </c>
    </row>
    <row r="1928" spans="1:15" x14ac:dyDescent="0.3">
      <c r="A1928" s="70">
        <v>44693</v>
      </c>
      <c r="B1928">
        <v>375.51699829099999</v>
      </c>
      <c r="C1928">
        <v>105.9125823975</v>
      </c>
      <c r="D1928">
        <v>140.49298095699999</v>
      </c>
      <c r="E1928">
        <v>16.149410247799999</v>
      </c>
      <c r="F1928">
        <v>25.547687530499999</v>
      </c>
      <c r="G1928">
        <v>170.16999816890001</v>
      </c>
      <c r="H1928" t="s">
        <v>4087</v>
      </c>
      <c r="I1928">
        <v>-1.0444816999999999E-3</v>
      </c>
      <c r="J1928">
        <v>-1.8671274E-3</v>
      </c>
      <c r="K1928">
        <v>-2.7262575599999998E-2</v>
      </c>
      <c r="L1928">
        <v>-2.7741379399999998E-2</v>
      </c>
      <c r="M1928">
        <v>-2.1147749000000001E-3</v>
      </c>
      <c r="N1928">
        <v>-1.5452706199999999E-2</v>
      </c>
      <c r="O1928" t="s">
        <v>4088</v>
      </c>
    </row>
    <row r="1929" spans="1:15" x14ac:dyDescent="0.3">
      <c r="A1929" s="70">
        <v>44694</v>
      </c>
      <c r="B1929">
        <v>384.49478149409998</v>
      </c>
      <c r="C1929">
        <v>104.3470840454</v>
      </c>
      <c r="D1929">
        <v>144.97703552249999</v>
      </c>
      <c r="E1929">
        <v>17.677986144999998</v>
      </c>
      <c r="F1929">
        <v>25.935317993200002</v>
      </c>
      <c r="G1929">
        <v>168.78999328610001</v>
      </c>
      <c r="H1929" t="s">
        <v>4089</v>
      </c>
      <c r="I1929">
        <v>2.3626478100000001E-2</v>
      </c>
      <c r="J1929">
        <v>-1.4891370399999999E-2</v>
      </c>
      <c r="K1929">
        <v>3.14178242E-2</v>
      </c>
      <c r="L1929">
        <v>9.0436613099999993E-2</v>
      </c>
      <c r="M1929">
        <v>1.50588639E-2</v>
      </c>
      <c r="N1929">
        <v>-8.1426277000000002E-3</v>
      </c>
      <c r="O1929" t="s">
        <v>4090</v>
      </c>
    </row>
    <row r="1930" spans="1:15" x14ac:dyDescent="0.3">
      <c r="A1930" s="70">
        <v>44697</v>
      </c>
      <c r="B1930">
        <v>382.9347229004</v>
      </c>
      <c r="C1930">
        <v>104.2391281128</v>
      </c>
      <c r="D1930">
        <v>143.42976379390001</v>
      </c>
      <c r="E1930">
        <v>17.236686706499999</v>
      </c>
      <c r="F1930">
        <v>26.124628067</v>
      </c>
      <c r="G1930">
        <v>170.39999389650001</v>
      </c>
      <c r="H1930" t="s">
        <v>4091</v>
      </c>
      <c r="I1930">
        <v>-4.0656783000000002E-3</v>
      </c>
      <c r="J1930">
        <v>-1.0351206E-3</v>
      </c>
      <c r="K1930">
        <v>-1.07298897E-2</v>
      </c>
      <c r="L1930">
        <v>-2.5280084500000001E-2</v>
      </c>
      <c r="M1930">
        <v>7.2728046000000001E-3</v>
      </c>
      <c r="N1930">
        <v>9.4932796999999992E-3</v>
      </c>
      <c r="O1930" t="s">
        <v>4092</v>
      </c>
    </row>
    <row r="1931" spans="1:15" x14ac:dyDescent="0.3">
      <c r="A1931" s="70">
        <v>44698</v>
      </c>
      <c r="B1931">
        <v>390.81176757809999</v>
      </c>
      <c r="C1931">
        <v>102.9795455933</v>
      </c>
      <c r="D1931">
        <v>147.07609558109999</v>
      </c>
      <c r="E1931">
        <v>18.148239135699999</v>
      </c>
      <c r="F1931">
        <v>26.494230270399999</v>
      </c>
      <c r="G1931">
        <v>169.33000183109999</v>
      </c>
      <c r="H1931" t="s">
        <v>4093</v>
      </c>
      <c r="I1931">
        <v>2.03614929E-2</v>
      </c>
      <c r="J1931">
        <v>-1.21571865E-2</v>
      </c>
      <c r="K1931">
        <v>2.51046454E-2</v>
      </c>
      <c r="L1931">
        <v>5.1533478299999998E-2</v>
      </c>
      <c r="M1931">
        <v>1.40485101E-2</v>
      </c>
      <c r="N1931">
        <v>-6.2990941000000003E-3</v>
      </c>
      <c r="O1931" t="s">
        <v>4094</v>
      </c>
    </row>
    <row r="1932" spans="1:15" x14ac:dyDescent="0.3">
      <c r="A1932" s="70">
        <v>44699</v>
      </c>
      <c r="B1932">
        <v>375.05758666989999</v>
      </c>
      <c r="C1932">
        <v>105.1747970581</v>
      </c>
      <c r="D1932">
        <v>138.77822875979999</v>
      </c>
      <c r="E1932">
        <v>16.911199569699999</v>
      </c>
      <c r="F1932">
        <v>26.4762001038</v>
      </c>
      <c r="G1932">
        <v>169.41999816890001</v>
      </c>
      <c r="H1932" t="s">
        <v>4095</v>
      </c>
      <c r="I1932">
        <v>-4.1146452600000001E-2</v>
      </c>
      <c r="J1932">
        <v>2.1093317899999998E-2</v>
      </c>
      <c r="K1932">
        <v>-5.8072927400000002E-2</v>
      </c>
      <c r="L1932">
        <v>-7.0597439799999995E-2</v>
      </c>
      <c r="M1932">
        <v>-6.8076349999999998E-4</v>
      </c>
      <c r="N1932">
        <v>5.3134370000000001E-4</v>
      </c>
      <c r="O1932" t="s">
        <v>4096</v>
      </c>
    </row>
    <row r="1933" spans="1:15" x14ac:dyDescent="0.3">
      <c r="A1933" s="70">
        <v>44700</v>
      </c>
      <c r="B1933">
        <v>372.7604675293</v>
      </c>
      <c r="C1933">
        <v>105.4267272949</v>
      </c>
      <c r="D1933">
        <v>135.3585357666</v>
      </c>
      <c r="E1933">
        <v>17.096908569299998</v>
      </c>
      <c r="F1933">
        <v>26.331964492800001</v>
      </c>
      <c r="G1933">
        <v>171.9100036621</v>
      </c>
      <c r="H1933" t="s">
        <v>4097</v>
      </c>
      <c r="I1933">
        <v>-6.1435435000000002E-3</v>
      </c>
      <c r="J1933">
        <v>2.3924837000000002E-3</v>
      </c>
      <c r="K1933">
        <v>-2.4950104000000001E-2</v>
      </c>
      <c r="L1933">
        <v>1.0921562900000001E-2</v>
      </c>
      <c r="M1933">
        <v>-5.462639E-3</v>
      </c>
      <c r="N1933">
        <v>1.45902772E-2</v>
      </c>
      <c r="O1933" t="s">
        <v>4098</v>
      </c>
    </row>
    <row r="1934" spans="1:15" x14ac:dyDescent="0.3">
      <c r="A1934" s="70">
        <v>44701</v>
      </c>
      <c r="B1934">
        <v>372.92324829099999</v>
      </c>
      <c r="C1934">
        <v>106.623336792</v>
      </c>
      <c r="D1934">
        <v>135.59503173830001</v>
      </c>
      <c r="E1934">
        <v>16.667589187600001</v>
      </c>
      <c r="F1934">
        <v>26.3229522705</v>
      </c>
      <c r="G1934">
        <v>172.0299987793</v>
      </c>
      <c r="H1934" t="s">
        <v>4099</v>
      </c>
      <c r="I1934">
        <v>4.3659470000000002E-4</v>
      </c>
      <c r="J1934">
        <v>1.12862234E-2</v>
      </c>
      <c r="K1934">
        <v>1.7456573E-3</v>
      </c>
      <c r="L1934">
        <v>-2.5431595299999998E-2</v>
      </c>
      <c r="M1934">
        <v>-3.4231270000000002E-4</v>
      </c>
      <c r="N1934">
        <v>6.9776780000000002E-4</v>
      </c>
      <c r="O1934" t="s">
        <v>4100</v>
      </c>
    </row>
    <row r="1935" spans="1:15" x14ac:dyDescent="0.3">
      <c r="A1935" s="70">
        <v>44704</v>
      </c>
      <c r="B1935">
        <v>379.90063476559999</v>
      </c>
      <c r="C1935">
        <v>104.8689117432</v>
      </c>
      <c r="D1935">
        <v>141.0350189209</v>
      </c>
      <c r="E1935">
        <v>16.871269226100001</v>
      </c>
      <c r="F1935">
        <v>26.6564941406</v>
      </c>
      <c r="G1935">
        <v>172.83000183109999</v>
      </c>
      <c r="H1935" t="s">
        <v>4101</v>
      </c>
      <c r="I1935">
        <v>1.8537101300000001E-2</v>
      </c>
      <c r="J1935">
        <v>-1.65912964E-2</v>
      </c>
      <c r="K1935">
        <v>3.9335484900000002E-2</v>
      </c>
      <c r="L1935">
        <v>1.2146062900000001E-2</v>
      </c>
      <c r="M1935">
        <v>1.2591534999999999E-2</v>
      </c>
      <c r="N1935">
        <v>4.6395899000000003E-3</v>
      </c>
      <c r="O1935" t="s">
        <v>4102</v>
      </c>
    </row>
    <row r="1936" spans="1:15" x14ac:dyDescent="0.3">
      <c r="A1936" s="70">
        <v>44705</v>
      </c>
      <c r="B1936">
        <v>377.00051879879999</v>
      </c>
      <c r="C1936">
        <v>106.9382476807</v>
      </c>
      <c r="D1936">
        <v>138.32487487789999</v>
      </c>
      <c r="E1936">
        <v>16.128440856899999</v>
      </c>
      <c r="F1936">
        <v>26.917924881000001</v>
      </c>
      <c r="G1936">
        <v>174.13000488279999</v>
      </c>
      <c r="H1936" t="s">
        <v>4103</v>
      </c>
      <c r="I1936">
        <v>-7.6631675E-3</v>
      </c>
      <c r="J1936">
        <v>1.95404328E-2</v>
      </c>
      <c r="K1936">
        <v>-1.9403136500000001E-2</v>
      </c>
      <c r="L1936">
        <v>-4.5027903000000001E-2</v>
      </c>
      <c r="M1936">
        <v>9.7596135999999997E-3</v>
      </c>
      <c r="N1936">
        <v>7.4937116999999999E-3</v>
      </c>
      <c r="O1936" t="s">
        <v>4104</v>
      </c>
    </row>
    <row r="1937" spans="1:15" x14ac:dyDescent="0.3">
      <c r="A1937" s="70">
        <v>44706</v>
      </c>
      <c r="B1937">
        <v>380.3313293457</v>
      </c>
      <c r="C1937">
        <v>107.3610839844</v>
      </c>
      <c r="D1937">
        <v>138.48254394529999</v>
      </c>
      <c r="E1937">
        <v>16.948144912699998</v>
      </c>
      <c r="F1937">
        <v>26.990043640100001</v>
      </c>
      <c r="G1937">
        <v>173.08000183109999</v>
      </c>
      <c r="H1937" t="s">
        <v>4105</v>
      </c>
      <c r="I1937">
        <v>8.7962286000000008E-3</v>
      </c>
      <c r="J1937">
        <v>3.9462265000000003E-3</v>
      </c>
      <c r="K1937">
        <v>1.139197E-3</v>
      </c>
      <c r="L1937">
        <v>4.9574156799999998E-2</v>
      </c>
      <c r="M1937">
        <v>2.6756267999999998E-3</v>
      </c>
      <c r="N1937">
        <v>-6.0482488000000003E-3</v>
      </c>
      <c r="O1937" t="s">
        <v>4106</v>
      </c>
    </row>
    <row r="1938" spans="1:15" x14ac:dyDescent="0.3">
      <c r="A1938" s="70">
        <v>44707</v>
      </c>
      <c r="B1938">
        <v>387.93090820309999</v>
      </c>
      <c r="C1938">
        <v>106.87525939939999</v>
      </c>
      <c r="D1938">
        <v>141.6952972412</v>
      </c>
      <c r="E1938">
        <v>17.822753906199999</v>
      </c>
      <c r="F1938">
        <v>27.260482788099999</v>
      </c>
      <c r="G1938">
        <v>172.75999450680001</v>
      </c>
      <c r="H1938" t="s">
        <v>4107</v>
      </c>
      <c r="I1938">
        <v>1.978446E-2</v>
      </c>
      <c r="J1938">
        <v>-4.5354154999999998E-3</v>
      </c>
      <c r="K1938">
        <v>2.2934676800000001E-2</v>
      </c>
      <c r="L1938">
        <v>5.0317567100000002E-2</v>
      </c>
      <c r="M1938">
        <v>9.9700927000000005E-3</v>
      </c>
      <c r="N1938">
        <v>-1.8506096E-3</v>
      </c>
      <c r="O1938" t="s">
        <v>4108</v>
      </c>
    </row>
    <row r="1939" spans="1:15" x14ac:dyDescent="0.3">
      <c r="A1939" s="70">
        <v>44708</v>
      </c>
      <c r="B1939">
        <v>397.4542541504</v>
      </c>
      <c r="C1939">
        <v>107.1361694336</v>
      </c>
      <c r="D1939">
        <v>147.47030639650001</v>
      </c>
      <c r="E1939">
        <v>18.781242370600001</v>
      </c>
      <c r="F1939">
        <v>27.3686561584</v>
      </c>
      <c r="G1939">
        <v>172.85000610349999</v>
      </c>
      <c r="H1939" t="s">
        <v>4109</v>
      </c>
      <c r="I1939">
        <v>2.4252591399999999E-2</v>
      </c>
      <c r="J1939">
        <v>2.4382825000000001E-3</v>
      </c>
      <c r="K1939">
        <v>3.9947884900000001E-2</v>
      </c>
      <c r="L1939">
        <v>5.2382675199999999E-2</v>
      </c>
      <c r="M1939">
        <v>3.9602862000000004E-3</v>
      </c>
      <c r="N1939">
        <v>5.2088540000000004E-4</v>
      </c>
      <c r="O1939" t="s">
        <v>4110</v>
      </c>
    </row>
    <row r="1940" spans="1:15" x14ac:dyDescent="0.3">
      <c r="A1940" s="70">
        <v>44712</v>
      </c>
      <c r="B1940">
        <v>395.22415161129999</v>
      </c>
      <c r="C1940">
        <v>104.8689117432</v>
      </c>
      <c r="D1940">
        <v>146.68188476559999</v>
      </c>
      <c r="E1940">
        <v>18.642457962000002</v>
      </c>
      <c r="F1940">
        <v>27.2063922882</v>
      </c>
      <c r="G1940">
        <v>171.13999938960001</v>
      </c>
      <c r="H1940" t="s">
        <v>4111</v>
      </c>
      <c r="I1940">
        <v>-5.6267671999999996E-3</v>
      </c>
      <c r="J1940">
        <v>-2.13895263E-2</v>
      </c>
      <c r="K1940">
        <v>-5.3606503000000003E-3</v>
      </c>
      <c r="L1940">
        <v>-7.4169600000000002E-3</v>
      </c>
      <c r="M1940">
        <v>-5.9464664999999998E-3</v>
      </c>
      <c r="N1940">
        <v>-9.9422703000000001E-3</v>
      </c>
      <c r="O1940" t="s">
        <v>4112</v>
      </c>
    </row>
    <row r="1941" spans="1:15" x14ac:dyDescent="0.3">
      <c r="A1941" s="70">
        <v>44713</v>
      </c>
      <c r="B1941">
        <v>392.02737426760001</v>
      </c>
      <c r="C1941">
        <v>104.7490386963</v>
      </c>
      <c r="D1941">
        <v>146.55383300779999</v>
      </c>
      <c r="E1941">
        <v>18.291011810299999</v>
      </c>
      <c r="F1941">
        <v>26.9810237885</v>
      </c>
      <c r="G1941">
        <v>172.22999572750001</v>
      </c>
      <c r="H1941" t="s">
        <v>4113</v>
      </c>
      <c r="I1941">
        <v>-8.1214067000000001E-3</v>
      </c>
      <c r="J1941">
        <v>-1.143729E-3</v>
      </c>
      <c r="K1941">
        <v>-8.7337090000000003E-4</v>
      </c>
      <c r="L1941">
        <v>-1.9031884200000002E-2</v>
      </c>
      <c r="M1941">
        <v>-8.3181599999999998E-3</v>
      </c>
      <c r="N1941">
        <v>6.3488366000000003E-3</v>
      </c>
      <c r="O1941" t="s">
        <v>4114</v>
      </c>
    </row>
    <row r="1942" spans="1:15" x14ac:dyDescent="0.3">
      <c r="A1942" s="70">
        <v>44714</v>
      </c>
      <c r="B1942">
        <v>399.4928894043</v>
      </c>
      <c r="C1942">
        <v>104.80313110349999</v>
      </c>
      <c r="D1942">
        <v>149.017578125</v>
      </c>
      <c r="E1942">
        <v>19.561000824000001</v>
      </c>
      <c r="F1942">
        <v>26.990043640100001</v>
      </c>
      <c r="G1942">
        <v>174.35000610349999</v>
      </c>
      <c r="H1942" t="s">
        <v>4115</v>
      </c>
      <c r="I1942">
        <v>1.88642966E-2</v>
      </c>
      <c r="J1942">
        <v>5.1626669999999995E-4</v>
      </c>
      <c r="K1942">
        <v>1.66714512E-2</v>
      </c>
      <c r="L1942">
        <v>6.7128048900000001E-2</v>
      </c>
      <c r="M1942">
        <v>3.3424769999999999E-4</v>
      </c>
      <c r="N1942">
        <v>1.2234040099999999E-2</v>
      </c>
      <c r="O1942" t="s">
        <v>4116</v>
      </c>
    </row>
    <row r="1943" spans="1:15" x14ac:dyDescent="0.3">
      <c r="A1943" s="70">
        <v>44715</v>
      </c>
      <c r="B1943">
        <v>392.93661499019998</v>
      </c>
      <c r="C1943">
        <v>104.5777893066</v>
      </c>
      <c r="D1943">
        <v>143.27207946780001</v>
      </c>
      <c r="E1943">
        <v>18.6903839111</v>
      </c>
      <c r="F1943">
        <v>26.890876769999998</v>
      </c>
      <c r="G1943">
        <v>172.58000183109999</v>
      </c>
      <c r="H1943" t="s">
        <v>4117</v>
      </c>
      <c r="I1943">
        <v>-1.6547652499999999E-2</v>
      </c>
      <c r="J1943">
        <v>-2.1524586000000001E-3</v>
      </c>
      <c r="K1943">
        <v>-3.9318796900000001E-2</v>
      </c>
      <c r="L1943">
        <v>-4.55286679E-2</v>
      </c>
      <c r="M1943">
        <v>-3.6809683999999999E-3</v>
      </c>
      <c r="N1943">
        <v>-1.02039004E-2</v>
      </c>
      <c r="O1943" t="s">
        <v>4118</v>
      </c>
    </row>
    <row r="1944" spans="1:15" x14ac:dyDescent="0.3">
      <c r="A1944" s="70">
        <v>44718</v>
      </c>
      <c r="B1944">
        <v>394.13299560550001</v>
      </c>
      <c r="C1944">
        <v>102.64901733400001</v>
      </c>
      <c r="D1944">
        <v>144.0210723877</v>
      </c>
      <c r="E1944">
        <v>18.756277084400001</v>
      </c>
      <c r="F1944">
        <v>27.017084121700002</v>
      </c>
      <c r="G1944">
        <v>171.82000732419999</v>
      </c>
      <c r="H1944" t="s">
        <v>4119</v>
      </c>
      <c r="I1944">
        <v>3.0400907999999999E-3</v>
      </c>
      <c r="J1944">
        <v>-1.86156193E-2</v>
      </c>
      <c r="K1944">
        <v>5.2141488000000003E-3</v>
      </c>
      <c r="L1944">
        <v>3.5193120000000001E-3</v>
      </c>
      <c r="M1944">
        <v>4.6823356000000003E-3</v>
      </c>
      <c r="N1944">
        <v>-4.4134478999999999E-3</v>
      </c>
      <c r="O1944" t="s">
        <v>4120</v>
      </c>
    </row>
    <row r="1945" spans="1:15" x14ac:dyDescent="0.3">
      <c r="A1945" s="70">
        <v>44719</v>
      </c>
      <c r="B1945">
        <v>397.91360473629999</v>
      </c>
      <c r="C1945">
        <v>103.7576141357</v>
      </c>
      <c r="D1945">
        <v>146.55383300779999</v>
      </c>
      <c r="E1945">
        <v>18.896055221600001</v>
      </c>
      <c r="F1945">
        <v>27.566978454600001</v>
      </c>
      <c r="G1945">
        <v>172.9400024414</v>
      </c>
      <c r="H1945" t="s">
        <v>4121</v>
      </c>
      <c r="I1945">
        <v>9.5465036000000007E-3</v>
      </c>
      <c r="J1945">
        <v>1.07419752E-2</v>
      </c>
      <c r="K1945">
        <v>1.74331969E-2</v>
      </c>
      <c r="L1945">
        <v>7.4247076000000002E-3</v>
      </c>
      <c r="M1945">
        <v>2.0149212499999999E-2</v>
      </c>
      <c r="N1945">
        <v>6.4972678000000004E-3</v>
      </c>
      <c r="O1945" t="s">
        <v>4122</v>
      </c>
    </row>
    <row r="1946" spans="1:15" x14ac:dyDescent="0.3">
      <c r="A1946" s="70">
        <v>44720</v>
      </c>
      <c r="B1946">
        <v>393.58743286129999</v>
      </c>
      <c r="C1946">
        <v>102.8382949829</v>
      </c>
      <c r="D1946">
        <v>145.81466674800001</v>
      </c>
      <c r="E1946">
        <v>18.6224327087</v>
      </c>
      <c r="F1946">
        <v>27.2424526215</v>
      </c>
      <c r="G1946">
        <v>172.7799987793</v>
      </c>
      <c r="H1946" t="s">
        <v>4123</v>
      </c>
      <c r="I1946">
        <v>-1.0931672200000001E-2</v>
      </c>
      <c r="J1946">
        <v>-8.8997426999999994E-3</v>
      </c>
      <c r="K1946">
        <v>-5.0564123000000002E-3</v>
      </c>
      <c r="L1946">
        <v>-1.45862682E-2</v>
      </c>
      <c r="M1946">
        <v>-1.18421089E-2</v>
      </c>
      <c r="N1946">
        <v>-9.2562579999999996E-4</v>
      </c>
      <c r="O1946" t="s">
        <v>4124</v>
      </c>
    </row>
    <row r="1947" spans="1:15" x14ac:dyDescent="0.3">
      <c r="A1947" s="70">
        <v>44721</v>
      </c>
      <c r="B1947">
        <v>384.22680664059999</v>
      </c>
      <c r="C1947">
        <v>103.18077850340001</v>
      </c>
      <c r="D1947">
        <v>140.57182312009999</v>
      </c>
      <c r="E1947">
        <v>18.023252487200001</v>
      </c>
      <c r="F1947">
        <v>26.268863677999999</v>
      </c>
      <c r="G1947">
        <v>172.22999572750001</v>
      </c>
      <c r="H1947" t="s">
        <v>4125</v>
      </c>
      <c r="I1947">
        <v>-2.4070215400000001E-2</v>
      </c>
      <c r="J1947">
        <v>3.3247779E-3</v>
      </c>
      <c r="K1947">
        <v>-3.6617854800000002E-2</v>
      </c>
      <c r="L1947">
        <v>-3.2704184499999997E-2</v>
      </c>
      <c r="M1947">
        <v>-3.6392167500000003E-2</v>
      </c>
      <c r="N1947">
        <v>-3.1883338000000001E-3</v>
      </c>
      <c r="O1947" t="s">
        <v>4126</v>
      </c>
    </row>
    <row r="1948" spans="1:15" x14ac:dyDescent="0.3">
      <c r="A1948" s="70">
        <v>44722</v>
      </c>
      <c r="B1948">
        <v>373.08587646479998</v>
      </c>
      <c r="C1948">
        <v>102.5408401489</v>
      </c>
      <c r="D1948">
        <v>135.14170837399999</v>
      </c>
      <c r="E1948">
        <v>16.950729370099999</v>
      </c>
      <c r="F1948">
        <v>25.538675308199998</v>
      </c>
      <c r="G1948">
        <v>174.53999328610001</v>
      </c>
      <c r="H1948" t="s">
        <v>4127</v>
      </c>
      <c r="I1948">
        <v>-2.94243956E-2</v>
      </c>
      <c r="J1948">
        <v>-6.2214211999999996E-3</v>
      </c>
      <c r="K1948">
        <v>-3.93946352E-2</v>
      </c>
      <c r="L1948">
        <v>-6.1351865499999998E-2</v>
      </c>
      <c r="M1948">
        <v>-2.8190365299999999E-2</v>
      </c>
      <c r="N1948">
        <v>1.3323135200000001E-2</v>
      </c>
      <c r="O1948" t="s">
        <v>4128</v>
      </c>
    </row>
    <row r="1949" spans="1:15" x14ac:dyDescent="0.3">
      <c r="A1949" s="70">
        <v>44725</v>
      </c>
      <c r="B1949">
        <v>358.92050170900001</v>
      </c>
      <c r="C1949">
        <v>99.323204040500002</v>
      </c>
      <c r="D1949">
        <v>129.96781921389999</v>
      </c>
      <c r="E1949">
        <v>15.6255483627</v>
      </c>
      <c r="F1949">
        <v>24.411834716800001</v>
      </c>
      <c r="G1949">
        <v>169.92999267580001</v>
      </c>
      <c r="H1949" t="s">
        <v>4129</v>
      </c>
      <c r="I1949">
        <v>-3.8707704699999998E-2</v>
      </c>
      <c r="J1949">
        <v>-3.1881939800000002E-2</v>
      </c>
      <c r="K1949">
        <v>-3.9037044299999997E-2</v>
      </c>
      <c r="L1949">
        <v>-8.1403573399999998E-2</v>
      </c>
      <c r="M1949">
        <v>-4.5125937800000002E-2</v>
      </c>
      <c r="N1949">
        <v>-2.6767358799999998E-2</v>
      </c>
      <c r="O1949" t="s">
        <v>4130</v>
      </c>
    </row>
    <row r="1950" spans="1:15" x14ac:dyDescent="0.3">
      <c r="A1950" s="70">
        <v>44726</v>
      </c>
      <c r="B1950">
        <v>357.83895874019998</v>
      </c>
      <c r="C1950">
        <v>98.070404052699999</v>
      </c>
      <c r="D1950">
        <v>130.83505249020001</v>
      </c>
      <c r="E1950">
        <v>15.8142900467</v>
      </c>
      <c r="F1950">
        <v>23.4652881622</v>
      </c>
      <c r="G1950">
        <v>168.57000732419999</v>
      </c>
      <c r="H1950" t="s">
        <v>4131</v>
      </c>
      <c r="I1950">
        <v>-3.0178710000000001E-3</v>
      </c>
      <c r="J1950">
        <v>-1.2693590500000001E-2</v>
      </c>
      <c r="K1950">
        <v>6.6505132000000003E-3</v>
      </c>
      <c r="L1950">
        <v>1.20066744E-2</v>
      </c>
      <c r="M1950">
        <v>-3.9545814399999997E-2</v>
      </c>
      <c r="N1950">
        <v>-8.0354072000000006E-3</v>
      </c>
      <c r="O1950" t="s">
        <v>4132</v>
      </c>
    </row>
    <row r="1951" spans="1:15" x14ac:dyDescent="0.3">
      <c r="A1951" s="70">
        <v>44727</v>
      </c>
      <c r="B1951">
        <v>362.9404296875</v>
      </c>
      <c r="C1951">
        <v>99.900062560999999</v>
      </c>
      <c r="D1951">
        <v>133.46635437009999</v>
      </c>
      <c r="E1951">
        <v>16.504341125500002</v>
      </c>
      <c r="F1951">
        <v>23.681640625</v>
      </c>
      <c r="G1951">
        <v>170.77000427249999</v>
      </c>
      <c r="H1951" t="s">
        <v>4133</v>
      </c>
      <c r="I1951">
        <v>1.4155666000000001E-2</v>
      </c>
      <c r="J1951">
        <v>1.8484682499999999E-2</v>
      </c>
      <c r="K1951">
        <v>1.9912030399999999E-2</v>
      </c>
      <c r="L1951">
        <v>4.2709480199999997E-2</v>
      </c>
      <c r="M1951">
        <v>9.1778611000000003E-3</v>
      </c>
      <c r="N1951">
        <v>1.29665097E-2</v>
      </c>
      <c r="O1951" t="s">
        <v>4134</v>
      </c>
    </row>
    <row r="1952" spans="1:15" x14ac:dyDescent="0.3">
      <c r="A1952" s="70">
        <v>44728</v>
      </c>
      <c r="B1952">
        <v>350.92852783199999</v>
      </c>
      <c r="C1952">
        <v>100.69319915769999</v>
      </c>
      <c r="D1952">
        <v>128.17420959469999</v>
      </c>
      <c r="E1952">
        <v>15.5796089172</v>
      </c>
      <c r="F1952">
        <v>23.2038593292</v>
      </c>
      <c r="G1952">
        <v>172.6900024414</v>
      </c>
      <c r="H1952" t="s">
        <v>4135</v>
      </c>
      <c r="I1952">
        <v>-3.3656136900000001E-2</v>
      </c>
      <c r="J1952">
        <v>7.9079499000000008E-3</v>
      </c>
      <c r="K1952">
        <v>-4.0459067799999998E-2</v>
      </c>
      <c r="L1952">
        <v>-5.7660506299999997E-2</v>
      </c>
      <c r="M1952">
        <v>-2.0381475499999999E-2</v>
      </c>
      <c r="N1952">
        <v>1.11804468E-2</v>
      </c>
      <c r="O1952" t="s">
        <v>4136</v>
      </c>
    </row>
    <row r="1953" spans="1:15" x14ac:dyDescent="0.3">
      <c r="A1953" s="70">
        <v>44729</v>
      </c>
      <c r="B1953">
        <v>351.68508911129999</v>
      </c>
      <c r="C1953">
        <v>101.01764678959999</v>
      </c>
      <c r="D1953">
        <v>129.65246582029999</v>
      </c>
      <c r="E1953">
        <v>15.8582286835</v>
      </c>
      <c r="F1953">
        <v>23.062902450599999</v>
      </c>
      <c r="G1953">
        <v>171.27000427249999</v>
      </c>
      <c r="H1953" t="s">
        <v>4137</v>
      </c>
      <c r="I1953">
        <v>2.1535636E-3</v>
      </c>
      <c r="J1953">
        <v>3.2169605000000002E-3</v>
      </c>
      <c r="K1953">
        <v>1.1467179799999999E-2</v>
      </c>
      <c r="L1953">
        <v>1.77255869E-2</v>
      </c>
      <c r="M1953">
        <v>-6.0932432E-3</v>
      </c>
      <c r="N1953">
        <v>-8.2568100999999994E-3</v>
      </c>
      <c r="O1953" t="s">
        <v>4138</v>
      </c>
    </row>
    <row r="1954" spans="1:15" x14ac:dyDescent="0.3">
      <c r="A1954" s="70">
        <v>44733</v>
      </c>
      <c r="B1954">
        <v>360.5382385254</v>
      </c>
      <c r="C1954">
        <v>99.305198669399999</v>
      </c>
      <c r="D1954">
        <v>133.8999633789</v>
      </c>
      <c r="E1954">
        <v>16.543289184599999</v>
      </c>
      <c r="F1954">
        <v>23.508518218999999</v>
      </c>
      <c r="G1954">
        <v>170.63000488279999</v>
      </c>
      <c r="H1954" t="s">
        <v>4139</v>
      </c>
      <c r="I1954">
        <v>2.4861879900000002E-2</v>
      </c>
      <c r="J1954">
        <v>-1.7097299400000002E-2</v>
      </c>
      <c r="K1954">
        <v>3.2235448299999997E-2</v>
      </c>
      <c r="L1954">
        <v>4.2292006799999997E-2</v>
      </c>
      <c r="M1954">
        <v>1.9137460799999999E-2</v>
      </c>
      <c r="N1954">
        <v>-3.7437854E-3</v>
      </c>
      <c r="O1954" t="s">
        <v>4140</v>
      </c>
    </row>
    <row r="1955" spans="1:15" x14ac:dyDescent="0.3">
      <c r="A1955" s="70">
        <v>44734</v>
      </c>
      <c r="B1955">
        <v>359.88458251949999</v>
      </c>
      <c r="C1955">
        <v>102.0361404419</v>
      </c>
      <c r="D1955">
        <v>133.38751220699999</v>
      </c>
      <c r="E1955">
        <v>16.337572097799999</v>
      </c>
      <c r="F1955">
        <v>23.799530029300001</v>
      </c>
      <c r="G1955">
        <v>171.3099975586</v>
      </c>
      <c r="H1955" t="s">
        <v>4141</v>
      </c>
      <c r="I1955">
        <v>-1.8146460000000001E-3</v>
      </c>
      <c r="J1955">
        <v>2.7129145699999999E-2</v>
      </c>
      <c r="K1955">
        <v>-3.8344617000000002E-3</v>
      </c>
      <c r="L1955">
        <v>-1.25130403E-2</v>
      </c>
      <c r="M1955">
        <v>1.23030009E-2</v>
      </c>
      <c r="N1955">
        <v>3.9772682999999996E-3</v>
      </c>
      <c r="O1955" t="s">
        <v>4142</v>
      </c>
    </row>
    <row r="1956" spans="1:15" x14ac:dyDescent="0.3">
      <c r="A1956" s="70">
        <v>44735</v>
      </c>
      <c r="B1956">
        <v>363.4123840332</v>
      </c>
      <c r="C1956">
        <v>102.8743362427</v>
      </c>
      <c r="D1956">
        <v>136.26516723629999</v>
      </c>
      <c r="E1956">
        <v>16.202753067</v>
      </c>
      <c r="F1956">
        <v>24.199676513699998</v>
      </c>
      <c r="G1956">
        <v>170.25999450680001</v>
      </c>
      <c r="H1956" t="s">
        <v>4143</v>
      </c>
      <c r="I1956">
        <v>9.7548576999999994E-3</v>
      </c>
      <c r="J1956">
        <v>8.1811382999999998E-3</v>
      </c>
      <c r="K1956">
        <v>2.1344229100000001E-2</v>
      </c>
      <c r="L1956">
        <v>-8.2863217999999995E-3</v>
      </c>
      <c r="M1956">
        <v>1.66734321E-2</v>
      </c>
      <c r="N1956">
        <v>-6.1481182999999998E-3</v>
      </c>
      <c r="O1956" t="s">
        <v>4144</v>
      </c>
    </row>
    <row r="1957" spans="1:15" x14ac:dyDescent="0.3">
      <c r="A1957" s="70">
        <v>44736</v>
      </c>
      <c r="B1957">
        <v>374.96667480470001</v>
      </c>
      <c r="C1957">
        <v>101.4502868652</v>
      </c>
      <c r="D1957">
        <v>139.6060180664</v>
      </c>
      <c r="E1957">
        <v>17.102521896399999</v>
      </c>
      <c r="F1957">
        <v>24.627105712900001</v>
      </c>
      <c r="G1957">
        <v>170.0899963379</v>
      </c>
      <c r="H1957" t="s">
        <v>4145</v>
      </c>
      <c r="I1957">
        <v>3.1298921200000003E-2</v>
      </c>
      <c r="J1957">
        <v>-1.3939313E-2</v>
      </c>
      <c r="K1957">
        <v>2.42215522E-2</v>
      </c>
      <c r="L1957">
        <v>5.4044761699999999E-2</v>
      </c>
      <c r="M1957">
        <v>1.7508428699999998E-2</v>
      </c>
      <c r="N1957">
        <v>-9.9896100000000003E-4</v>
      </c>
      <c r="O1957" t="s">
        <v>4146</v>
      </c>
    </row>
    <row r="1958" spans="1:15" x14ac:dyDescent="0.3">
      <c r="A1958" s="70">
        <v>44739</v>
      </c>
      <c r="B1958">
        <v>373.53442382809999</v>
      </c>
      <c r="C1958">
        <v>100.58503723139999</v>
      </c>
      <c r="D1958">
        <v>139.6060180664</v>
      </c>
      <c r="E1958">
        <v>16.845870971699998</v>
      </c>
      <c r="F1958">
        <v>24.881744384800001</v>
      </c>
      <c r="G1958">
        <v>169.89999389650001</v>
      </c>
      <c r="H1958" t="s">
        <v>4147</v>
      </c>
      <c r="I1958">
        <v>-3.8269889999999998E-3</v>
      </c>
      <c r="J1958">
        <v>-8.5653825999999992E-3</v>
      </c>
      <c r="K1958">
        <v>0</v>
      </c>
      <c r="L1958">
        <v>-1.5120351400000001E-2</v>
      </c>
      <c r="M1958">
        <v>1.02866828E-2</v>
      </c>
      <c r="N1958">
        <v>-1.1176943999999999E-3</v>
      </c>
      <c r="O1958" t="s">
        <v>4148</v>
      </c>
    </row>
    <row r="1959" spans="1:15" x14ac:dyDescent="0.3">
      <c r="A1959" s="70">
        <v>44740</v>
      </c>
      <c r="B1959">
        <v>365.90203857419999</v>
      </c>
      <c r="C1959">
        <v>101.05373382569999</v>
      </c>
      <c r="D1959">
        <v>135.44718933109999</v>
      </c>
      <c r="E1959">
        <v>15.9600906372</v>
      </c>
      <c r="F1959">
        <v>24.6725749969</v>
      </c>
      <c r="G1959">
        <v>169.61999511720001</v>
      </c>
      <c r="H1959" t="s">
        <v>4149</v>
      </c>
      <c r="I1959">
        <v>-2.0644522500000002E-2</v>
      </c>
      <c r="J1959">
        <v>4.6488820999999996E-3</v>
      </c>
      <c r="K1959">
        <v>-3.0242481000000002E-2</v>
      </c>
      <c r="L1959">
        <v>-5.4014309500000003E-2</v>
      </c>
      <c r="M1959">
        <v>-8.4420746000000001E-3</v>
      </c>
      <c r="N1959">
        <v>-1.6493806E-3</v>
      </c>
      <c r="O1959" t="s">
        <v>4150</v>
      </c>
    </row>
    <row r="1960" spans="1:15" x14ac:dyDescent="0.3">
      <c r="A1960" s="70">
        <v>44741</v>
      </c>
      <c r="B1960">
        <v>365.60397338870001</v>
      </c>
      <c r="C1960">
        <v>102.6309661865</v>
      </c>
      <c r="D1960">
        <v>137.21125793460001</v>
      </c>
      <c r="E1960">
        <v>15.520689964300001</v>
      </c>
      <c r="F1960">
        <v>24.608913421600001</v>
      </c>
      <c r="G1960">
        <v>169.49000549319999</v>
      </c>
      <c r="H1960" t="s">
        <v>4151</v>
      </c>
      <c r="I1960">
        <v>-8.1493579999999998E-4</v>
      </c>
      <c r="J1960">
        <v>1.54873084E-2</v>
      </c>
      <c r="K1960">
        <v>1.2939949100000001E-2</v>
      </c>
      <c r="L1960">
        <v>-2.7917300799999999E-2</v>
      </c>
      <c r="M1960">
        <v>-2.5835912000000002E-3</v>
      </c>
      <c r="N1960">
        <v>-7.6665170000000005E-4</v>
      </c>
      <c r="O1960" t="s">
        <v>4152</v>
      </c>
    </row>
    <row r="1961" spans="1:15" x14ac:dyDescent="0.3">
      <c r="A1961" s="70">
        <v>44742</v>
      </c>
      <c r="B1961">
        <v>362.63381958010001</v>
      </c>
      <c r="C1961">
        <v>103.53229522709999</v>
      </c>
      <c r="D1961">
        <v>134.73767089840001</v>
      </c>
      <c r="E1961">
        <v>15.1382169724</v>
      </c>
      <c r="F1961">
        <v>24.6725749969</v>
      </c>
      <c r="G1961">
        <v>168.46000671389999</v>
      </c>
      <c r="H1961" t="s">
        <v>4153</v>
      </c>
      <c r="I1961">
        <v>-8.1571439999999999E-3</v>
      </c>
      <c r="J1961">
        <v>8.7438932999999996E-3</v>
      </c>
      <c r="K1961">
        <v>-1.8192057399999999E-2</v>
      </c>
      <c r="L1961">
        <v>-2.4951498499999999E-2</v>
      </c>
      <c r="M1961">
        <v>2.5835912000000002E-3</v>
      </c>
      <c r="N1961">
        <v>-6.0955877000000002E-3</v>
      </c>
      <c r="O1961" t="s">
        <v>4154</v>
      </c>
    </row>
    <row r="1962" spans="1:15" x14ac:dyDescent="0.3">
      <c r="A1962" s="70">
        <v>44743</v>
      </c>
      <c r="B1962">
        <v>366.46920776370001</v>
      </c>
      <c r="C1962">
        <v>104.59521484379999</v>
      </c>
      <c r="D1962">
        <v>136.9156036377</v>
      </c>
      <c r="E1962">
        <v>14.5030879974</v>
      </c>
      <c r="F1962">
        <v>25.245508193999999</v>
      </c>
      <c r="G1962">
        <v>168.32000732419999</v>
      </c>
      <c r="H1962" t="s">
        <v>4155</v>
      </c>
      <c r="I1962">
        <v>1.0520937100000001E-2</v>
      </c>
      <c r="J1962">
        <v>1.02142082E-2</v>
      </c>
      <c r="K1962">
        <v>1.6034994699999999E-2</v>
      </c>
      <c r="L1962">
        <v>-4.28608797E-2</v>
      </c>
      <c r="M1962">
        <v>2.29559438E-2</v>
      </c>
      <c r="N1962">
        <v>-8.3139970000000005E-4</v>
      </c>
      <c r="O1962" t="s">
        <v>4156</v>
      </c>
    </row>
    <row r="1963" spans="1:15" x14ac:dyDescent="0.3">
      <c r="A1963" s="70">
        <v>44747</v>
      </c>
      <c r="B1963">
        <v>367.16125488279999</v>
      </c>
      <c r="C1963">
        <v>105.41705322270001</v>
      </c>
      <c r="D1963">
        <v>139.50747680660001</v>
      </c>
      <c r="E1963">
        <v>14.943485259999999</v>
      </c>
      <c r="F1963">
        <v>24.399745941199999</v>
      </c>
      <c r="G1963">
        <v>164.75</v>
      </c>
      <c r="H1963" t="s">
        <v>4157</v>
      </c>
      <c r="I1963">
        <v>1.8866374E-3</v>
      </c>
      <c r="J1963">
        <v>7.8266149000000007E-3</v>
      </c>
      <c r="K1963">
        <v>1.87534928E-2</v>
      </c>
      <c r="L1963">
        <v>2.9913844200000001E-2</v>
      </c>
      <c r="M1963">
        <v>-3.4075526600000003E-2</v>
      </c>
      <c r="N1963">
        <v>-2.1437799699999999E-2</v>
      </c>
      <c r="O1963" t="s">
        <v>4158</v>
      </c>
    </row>
    <row r="1964" spans="1:15" x14ac:dyDescent="0.3">
      <c r="A1964" s="70">
        <v>44748</v>
      </c>
      <c r="B1964">
        <v>368.40130615229998</v>
      </c>
      <c r="C1964">
        <v>103.646987915</v>
      </c>
      <c r="D1964">
        <v>140.84777832029999</v>
      </c>
      <c r="E1964">
        <v>15.109255790700001</v>
      </c>
      <c r="F1964">
        <v>24.599819183299999</v>
      </c>
      <c r="G1964">
        <v>162.13999938960001</v>
      </c>
      <c r="H1964" t="s">
        <v>4159</v>
      </c>
      <c r="I1964">
        <v>3.3717117000000001E-3</v>
      </c>
      <c r="J1964">
        <v>-1.693364E-2</v>
      </c>
      <c r="K1964">
        <v>9.5615238000000009E-3</v>
      </c>
      <c r="L1964">
        <v>1.1032086E-2</v>
      </c>
      <c r="M1964">
        <v>8.1663725999999992E-3</v>
      </c>
      <c r="N1964">
        <v>-1.59690176E-2</v>
      </c>
      <c r="O1964" t="s">
        <v>4160</v>
      </c>
    </row>
    <row r="1965" spans="1:15" x14ac:dyDescent="0.3">
      <c r="A1965" s="70">
        <v>44749</v>
      </c>
      <c r="B1965">
        <v>373.91888427729998</v>
      </c>
      <c r="C1965">
        <v>102.73487854</v>
      </c>
      <c r="D1965">
        <v>144.22801208499999</v>
      </c>
      <c r="E1965">
        <v>15.8362588882</v>
      </c>
      <c r="F1965">
        <v>24.781707763699998</v>
      </c>
      <c r="G1965">
        <v>162.22999572750001</v>
      </c>
      <c r="H1965" t="s">
        <v>4161</v>
      </c>
      <c r="I1965">
        <v>1.48660371E-2</v>
      </c>
      <c r="J1965">
        <v>-8.8391032999999997E-3</v>
      </c>
      <c r="K1965">
        <v>2.37157437E-2</v>
      </c>
      <c r="L1965">
        <v>4.6994654900000002E-2</v>
      </c>
      <c r="M1965">
        <v>7.3666981999999997E-3</v>
      </c>
      <c r="N1965">
        <v>5.5489929999999997E-4</v>
      </c>
      <c r="O1965" t="s">
        <v>4162</v>
      </c>
    </row>
    <row r="1966" spans="1:15" x14ac:dyDescent="0.3">
      <c r="A1966" s="70">
        <v>44750</v>
      </c>
      <c r="B1966">
        <v>373.611328125</v>
      </c>
      <c r="C1966">
        <v>101.5969619751</v>
      </c>
      <c r="D1966">
        <v>144.90803527829999</v>
      </c>
      <c r="E1966">
        <v>15.816286087</v>
      </c>
      <c r="F1966">
        <v>24.718046188399999</v>
      </c>
      <c r="G1966">
        <v>162.30000305179999</v>
      </c>
      <c r="H1966" t="s">
        <v>4163</v>
      </c>
      <c r="I1966">
        <v>-8.2285949999999996E-4</v>
      </c>
      <c r="J1966">
        <v>-1.11380422E-2</v>
      </c>
      <c r="K1966">
        <v>4.7038371999999998E-3</v>
      </c>
      <c r="L1966">
        <v>-1.262003E-3</v>
      </c>
      <c r="M1966">
        <v>-2.5721990999999999E-3</v>
      </c>
      <c r="N1966">
        <v>4.3143819999999999E-4</v>
      </c>
      <c r="O1966" t="s">
        <v>4164</v>
      </c>
    </row>
    <row r="1967" spans="1:15" x14ac:dyDescent="0.3">
      <c r="A1967" s="70">
        <v>44753</v>
      </c>
      <c r="B1967">
        <v>369.34338378910002</v>
      </c>
      <c r="C1967">
        <v>103.3489685059</v>
      </c>
      <c r="D1967">
        <v>142.76947021480001</v>
      </c>
      <c r="E1967">
        <v>15.131225585899999</v>
      </c>
      <c r="F1967">
        <v>24.836269378699999</v>
      </c>
      <c r="G1967">
        <v>161.42999267580001</v>
      </c>
      <c r="H1967" t="s">
        <v>4165</v>
      </c>
      <c r="I1967">
        <v>-1.1489236700000001E-2</v>
      </c>
      <c r="J1967">
        <v>1.7097672599999999E-2</v>
      </c>
      <c r="K1967">
        <v>-1.4868068700000001E-2</v>
      </c>
      <c r="L1967">
        <v>-4.4279645899999998E-2</v>
      </c>
      <c r="M1967">
        <v>4.7714680000000001E-3</v>
      </c>
      <c r="N1967">
        <v>-5.3749265000000001E-3</v>
      </c>
      <c r="O1967" t="s">
        <v>4166</v>
      </c>
    </row>
    <row r="1968" spans="1:15" x14ac:dyDescent="0.3">
      <c r="A1968" s="70">
        <v>44754</v>
      </c>
      <c r="B1968">
        <v>366.0750427246</v>
      </c>
      <c r="C1968">
        <v>103.96305847169999</v>
      </c>
      <c r="D1968">
        <v>143.74514770510001</v>
      </c>
      <c r="E1968">
        <v>15.061323165899999</v>
      </c>
      <c r="F1968">
        <v>24.772613525400001</v>
      </c>
      <c r="G1968">
        <v>160.83000183109999</v>
      </c>
      <c r="H1968" t="s">
        <v>4167</v>
      </c>
      <c r="I1968">
        <v>-8.8884435000000008E-3</v>
      </c>
      <c r="J1968">
        <v>5.9243235999999998E-3</v>
      </c>
      <c r="K1968">
        <v>6.8106909999999998E-3</v>
      </c>
      <c r="L1968">
        <v>-4.6304501E-3</v>
      </c>
      <c r="M1968">
        <v>-2.5663101000000001E-3</v>
      </c>
      <c r="N1968">
        <v>-3.7236488999999998E-3</v>
      </c>
      <c r="O1968" t="s">
        <v>4168</v>
      </c>
    </row>
    <row r="1969" spans="1:15" x14ac:dyDescent="0.3">
      <c r="A1969" s="70">
        <v>44755</v>
      </c>
      <c r="B1969">
        <v>364.15255737299998</v>
      </c>
      <c r="C1969">
        <v>105.155128479</v>
      </c>
      <c r="D1969">
        <v>143.38052368160001</v>
      </c>
      <c r="E1969">
        <v>15.1432104111</v>
      </c>
      <c r="F1969">
        <v>24.608913421600001</v>
      </c>
      <c r="G1969">
        <v>161.60000610349999</v>
      </c>
      <c r="H1969" t="s">
        <v>4169</v>
      </c>
      <c r="I1969">
        <v>-5.2654536999999996E-3</v>
      </c>
      <c r="J1969">
        <v>1.1401044900000001E-2</v>
      </c>
      <c r="K1969">
        <v>-2.5398232000000001E-3</v>
      </c>
      <c r="L1969">
        <v>5.4221957000000001E-3</v>
      </c>
      <c r="M1969">
        <v>-6.6300381E-3</v>
      </c>
      <c r="N1969">
        <v>4.7762660000000004E-3</v>
      </c>
      <c r="O1969" t="s">
        <v>4170</v>
      </c>
    </row>
    <row r="1970" spans="1:15" x14ac:dyDescent="0.3">
      <c r="A1970" s="70">
        <v>44756</v>
      </c>
      <c r="B1970">
        <v>363.26818847660002</v>
      </c>
      <c r="C1970">
        <v>104.2971878052</v>
      </c>
      <c r="D1970">
        <v>146.31730651859999</v>
      </c>
      <c r="E1970">
        <v>15.3509254456</v>
      </c>
      <c r="F1970">
        <v>24.663482666</v>
      </c>
      <c r="G1970">
        <v>159.33000183109999</v>
      </c>
      <c r="H1970" t="s">
        <v>4171</v>
      </c>
      <c r="I1970">
        <v>-2.4315207999999998E-3</v>
      </c>
      <c r="J1970">
        <v>-8.1922748999999993E-3</v>
      </c>
      <c r="K1970">
        <v>2.02754949E-2</v>
      </c>
      <c r="L1970">
        <v>1.3623488E-2</v>
      </c>
      <c r="M1970">
        <v>2.2150035999999999E-3</v>
      </c>
      <c r="N1970">
        <v>-1.41466493E-2</v>
      </c>
      <c r="O1970" t="s">
        <v>4172</v>
      </c>
    </row>
    <row r="1971" spans="1:15" x14ac:dyDescent="0.3">
      <c r="A1971" s="70">
        <v>44757</v>
      </c>
      <c r="B1971">
        <v>370.20852661129999</v>
      </c>
      <c r="C1971">
        <v>104.8841934204</v>
      </c>
      <c r="D1971">
        <v>147.99264526370001</v>
      </c>
      <c r="E1971">
        <v>15.740389823899999</v>
      </c>
      <c r="F1971">
        <v>25.036344528200001</v>
      </c>
      <c r="G1971">
        <v>159.00999450680001</v>
      </c>
      <c r="H1971" t="s">
        <v>4173</v>
      </c>
      <c r="I1971">
        <v>1.8925059599999999E-2</v>
      </c>
      <c r="J1971">
        <v>5.6124225999999999E-3</v>
      </c>
      <c r="K1971">
        <v>1.1384982599999999E-2</v>
      </c>
      <c r="L1971">
        <v>2.5054247299999999E-2</v>
      </c>
      <c r="M1971">
        <v>1.50048352E-2</v>
      </c>
      <c r="N1971">
        <v>-2.0104758000000001E-3</v>
      </c>
      <c r="O1971" t="s">
        <v>4174</v>
      </c>
    </row>
    <row r="1972" spans="1:15" x14ac:dyDescent="0.3">
      <c r="A1972" s="70">
        <v>44760</v>
      </c>
      <c r="B1972">
        <v>367.1516418457</v>
      </c>
      <c r="C1972">
        <v>103.7914733887</v>
      </c>
      <c r="D1972">
        <v>144.93760681149999</v>
      </c>
      <c r="E1972">
        <v>16.078924179099999</v>
      </c>
      <c r="F1972">
        <v>24.727142334</v>
      </c>
      <c r="G1972">
        <v>159.1600036621</v>
      </c>
      <c r="H1972" t="s">
        <v>4175</v>
      </c>
      <c r="I1972">
        <v>-8.2914766000000001E-3</v>
      </c>
      <c r="J1972">
        <v>-1.0472998900000001E-2</v>
      </c>
      <c r="K1972">
        <v>-2.08592264E-2</v>
      </c>
      <c r="L1972">
        <v>2.1279348100000001E-2</v>
      </c>
      <c r="M1972">
        <v>-1.24270301E-2</v>
      </c>
      <c r="N1972">
        <v>9.4294979999999995E-4</v>
      </c>
      <c r="O1972" t="s">
        <v>4176</v>
      </c>
    </row>
    <row r="1973" spans="1:15" x14ac:dyDescent="0.3">
      <c r="A1973" s="70">
        <v>44761</v>
      </c>
      <c r="B1973">
        <v>377.07180786129999</v>
      </c>
      <c r="C1973">
        <v>103.23156738279999</v>
      </c>
      <c r="D1973">
        <v>148.81060791019999</v>
      </c>
      <c r="E1973">
        <v>16.9687023163</v>
      </c>
      <c r="F1973">
        <v>24.918119430499999</v>
      </c>
      <c r="G1973">
        <v>159.53999328610001</v>
      </c>
      <c r="H1973" t="s">
        <v>4177</v>
      </c>
      <c r="I1973">
        <v>2.66606853E-2</v>
      </c>
      <c r="J1973">
        <v>-5.4091310000000002E-3</v>
      </c>
      <c r="K1973">
        <v>2.6371057600000001E-2</v>
      </c>
      <c r="L1973">
        <v>5.3861249799999997E-2</v>
      </c>
      <c r="M1973">
        <v>7.6937066E-3</v>
      </c>
      <c r="N1973">
        <v>2.3846238000000001E-3</v>
      </c>
      <c r="O1973" t="s">
        <v>4178</v>
      </c>
    </row>
    <row r="1974" spans="1:15" x14ac:dyDescent="0.3">
      <c r="A1974" s="70">
        <v>44762</v>
      </c>
      <c r="B1974">
        <v>379.47500610349999</v>
      </c>
      <c r="C1974">
        <v>103.50248718260001</v>
      </c>
      <c r="D1974">
        <v>150.82098388669999</v>
      </c>
      <c r="E1974">
        <v>17.782585143999999</v>
      </c>
      <c r="F1974">
        <v>24.681667327900001</v>
      </c>
      <c r="G1974">
        <v>158.03999328610001</v>
      </c>
      <c r="H1974" t="s">
        <v>4179</v>
      </c>
      <c r="I1974">
        <v>6.3530935000000004E-3</v>
      </c>
      <c r="J1974">
        <v>2.6209514E-3</v>
      </c>
      <c r="K1974">
        <v>1.34191868E-2</v>
      </c>
      <c r="L1974">
        <v>4.68490087E-2</v>
      </c>
      <c r="M1974">
        <v>-9.5344721999999996E-3</v>
      </c>
      <c r="N1974">
        <v>-9.4465092999999993E-3</v>
      </c>
      <c r="O1974" t="s">
        <v>4180</v>
      </c>
    </row>
    <row r="1975" spans="1:15" x14ac:dyDescent="0.3">
      <c r="A1975" s="70">
        <v>44763</v>
      </c>
      <c r="B1975">
        <v>383.33926391599999</v>
      </c>
      <c r="C1975">
        <v>105.2906036377</v>
      </c>
      <c r="D1975">
        <v>153.09754943850001</v>
      </c>
      <c r="E1975">
        <v>18.025251388499999</v>
      </c>
      <c r="F1975">
        <v>24.772613525400001</v>
      </c>
      <c r="G1975">
        <v>160.27000427249999</v>
      </c>
      <c r="H1975" t="s">
        <v>4181</v>
      </c>
      <c r="I1975">
        <v>1.0131669100000001E-2</v>
      </c>
      <c r="J1975">
        <v>1.71285378E-2</v>
      </c>
      <c r="K1975">
        <v>1.4981699899999999E-2</v>
      </c>
      <c r="L1975">
        <v>1.3554014E-2</v>
      </c>
      <c r="M1975">
        <v>3.6779949999999999E-3</v>
      </c>
      <c r="N1975">
        <v>1.4011796599999999E-2</v>
      </c>
      <c r="O1975" t="s">
        <v>4182</v>
      </c>
    </row>
    <row r="1976" spans="1:15" x14ac:dyDescent="0.3">
      <c r="A1976" s="70">
        <v>44764</v>
      </c>
      <c r="B1976">
        <v>379.78253173830001</v>
      </c>
      <c r="C1976">
        <v>107.0606460571</v>
      </c>
      <c r="D1976">
        <v>151.85581970210001</v>
      </c>
      <c r="E1976">
        <v>17.295253753699999</v>
      </c>
      <c r="F1976">
        <v>24.854463577299999</v>
      </c>
      <c r="G1976">
        <v>160.66999816890001</v>
      </c>
      <c r="H1976" t="s">
        <v>4183</v>
      </c>
      <c r="I1976">
        <v>-9.3215997000000005E-3</v>
      </c>
      <c r="J1976">
        <v>1.6671278500000001E-2</v>
      </c>
      <c r="K1976">
        <v>-8.1437802000000007E-3</v>
      </c>
      <c r="L1976">
        <v>-4.1341515400000001E-2</v>
      </c>
      <c r="M1976">
        <v>3.2986076E-3</v>
      </c>
      <c r="N1976">
        <v>2.4926409999999999E-3</v>
      </c>
      <c r="O1976" t="s">
        <v>4184</v>
      </c>
    </row>
    <row r="1977" spans="1:15" x14ac:dyDescent="0.3">
      <c r="A1977" s="70">
        <v>44767</v>
      </c>
      <c r="B1977">
        <v>380.2439880371</v>
      </c>
      <c r="C1977">
        <v>106.01304626460001</v>
      </c>
      <c r="D1977">
        <v>150.73231506350001</v>
      </c>
      <c r="E1977">
        <v>17.000658035299999</v>
      </c>
      <c r="F1977">
        <v>25.327358245799999</v>
      </c>
      <c r="G1977">
        <v>160.22999572750001</v>
      </c>
      <c r="H1977" t="s">
        <v>4185</v>
      </c>
      <c r="I1977">
        <v>1.2143165E-3</v>
      </c>
      <c r="J1977">
        <v>-9.8332950000000006E-3</v>
      </c>
      <c r="K1977">
        <v>-7.4260003999999996E-3</v>
      </c>
      <c r="L1977">
        <v>-1.71800631E-2</v>
      </c>
      <c r="M1977">
        <v>1.8847807899999999E-2</v>
      </c>
      <c r="N1977">
        <v>-2.7423043000000002E-3</v>
      </c>
      <c r="O1977" t="s">
        <v>4186</v>
      </c>
    </row>
    <row r="1978" spans="1:15" x14ac:dyDescent="0.3">
      <c r="A1978" s="70">
        <v>44768</v>
      </c>
      <c r="B1978">
        <v>375.74533081049998</v>
      </c>
      <c r="C1978">
        <v>106.0943527222</v>
      </c>
      <c r="D1978">
        <v>149.40190124509999</v>
      </c>
      <c r="E1978">
        <v>16.5103340149</v>
      </c>
      <c r="F1978">
        <v>25.500150680499999</v>
      </c>
      <c r="G1978">
        <v>160.03999328610001</v>
      </c>
      <c r="H1978" t="s">
        <v>4187</v>
      </c>
      <c r="I1978">
        <v>-1.1901518200000001E-2</v>
      </c>
      <c r="J1978">
        <v>7.6665369999999997E-4</v>
      </c>
      <c r="K1978">
        <v>-8.8655172000000008E-3</v>
      </c>
      <c r="L1978">
        <v>-2.9265562500000002E-2</v>
      </c>
      <c r="M1978">
        <v>6.7991961E-3</v>
      </c>
      <c r="N1978">
        <v>-1.1865142999999999E-3</v>
      </c>
      <c r="O1978" t="s">
        <v>4188</v>
      </c>
    </row>
    <row r="1979" spans="1:15" x14ac:dyDescent="0.3">
      <c r="A1979" s="70">
        <v>44769</v>
      </c>
      <c r="B1979">
        <v>385.5021057129</v>
      </c>
      <c r="C1979">
        <v>105.4983139038</v>
      </c>
      <c r="D1979">
        <v>154.5166168213</v>
      </c>
      <c r="E1979">
        <v>17.765609741199999</v>
      </c>
      <c r="F1979">
        <v>25.536521911600001</v>
      </c>
      <c r="G1979">
        <v>161.66999816890001</v>
      </c>
      <c r="H1979" t="s">
        <v>4189</v>
      </c>
      <c r="I1979">
        <v>2.5635053000000001E-2</v>
      </c>
      <c r="J1979">
        <v>-5.6338474000000001E-3</v>
      </c>
      <c r="K1979">
        <v>3.3661644300000002E-2</v>
      </c>
      <c r="L1979">
        <v>7.3278062699999993E-2</v>
      </c>
      <c r="M1979">
        <v>1.4252981E-3</v>
      </c>
      <c r="N1979">
        <v>1.0133467199999999E-2</v>
      </c>
      <c r="O1979" t="s">
        <v>4190</v>
      </c>
    </row>
    <row r="1980" spans="1:15" x14ac:dyDescent="0.3">
      <c r="A1980" s="70">
        <v>44770</v>
      </c>
      <c r="B1980">
        <v>390.33715820309999</v>
      </c>
      <c r="C1980">
        <v>106.33815002439999</v>
      </c>
      <c r="D1980">
        <v>155.06852722170001</v>
      </c>
      <c r="E1980">
        <v>17.959341049199999</v>
      </c>
      <c r="F1980">
        <v>26.182214736900001</v>
      </c>
      <c r="G1980">
        <v>163.63999938960001</v>
      </c>
      <c r="H1980" t="s">
        <v>4191</v>
      </c>
      <c r="I1980">
        <v>1.24642186E-2</v>
      </c>
      <c r="J1980">
        <v>7.9291403E-3</v>
      </c>
      <c r="K1980">
        <v>3.5654875000000002E-3</v>
      </c>
      <c r="L1980">
        <v>1.0845820799999999E-2</v>
      </c>
      <c r="M1980">
        <v>2.4970694099999999E-2</v>
      </c>
      <c r="N1980">
        <v>1.211168E-2</v>
      </c>
      <c r="O1980" t="s">
        <v>4192</v>
      </c>
    </row>
    <row r="1981" spans="1:15" x14ac:dyDescent="0.3">
      <c r="A1981" s="70">
        <v>44771</v>
      </c>
      <c r="B1981">
        <v>396.02786254879999</v>
      </c>
      <c r="C1981">
        <v>106.0491485596</v>
      </c>
      <c r="D1981">
        <v>160.15368652340001</v>
      </c>
      <c r="E1981">
        <v>18.138099670399999</v>
      </c>
      <c r="F1981">
        <v>26.445943832400001</v>
      </c>
      <c r="G1981">
        <v>164.10000610349999</v>
      </c>
      <c r="H1981" t="s">
        <v>4193</v>
      </c>
      <c r="I1981">
        <v>1.44736949E-2</v>
      </c>
      <c r="J1981">
        <v>-2.7214587999999998E-3</v>
      </c>
      <c r="K1981">
        <v>3.2266764699999999E-2</v>
      </c>
      <c r="L1981">
        <v>9.9043077999999996E-3</v>
      </c>
      <c r="M1981">
        <v>1.0022440800000001E-2</v>
      </c>
      <c r="N1981">
        <v>2.8071459999999999E-3</v>
      </c>
      <c r="O1981" t="s">
        <v>4194</v>
      </c>
    </row>
    <row r="1982" spans="1:15" x14ac:dyDescent="0.3">
      <c r="A1982" s="70">
        <v>44774</v>
      </c>
      <c r="B1982">
        <v>394.85510253910002</v>
      </c>
      <c r="C1982">
        <v>108.603225708</v>
      </c>
      <c r="D1982">
        <v>159.16821289059999</v>
      </c>
      <c r="E1982">
        <v>18.415718078600001</v>
      </c>
      <c r="F1982">
        <v>26.373193740800001</v>
      </c>
      <c r="G1982">
        <v>165.0299987793</v>
      </c>
      <c r="H1982" t="s">
        <v>4195</v>
      </c>
      <c r="I1982">
        <v>-2.9657002E-3</v>
      </c>
      <c r="J1982">
        <v>2.37984574E-2</v>
      </c>
      <c r="K1982">
        <v>-6.1723092999999996E-3</v>
      </c>
      <c r="L1982">
        <v>1.5189863200000001E-2</v>
      </c>
      <c r="M1982">
        <v>-2.7546886000000001E-3</v>
      </c>
      <c r="N1982">
        <v>5.6512328999999998E-3</v>
      </c>
      <c r="O1982" t="s">
        <v>4196</v>
      </c>
    </row>
    <row r="1983" spans="1:15" x14ac:dyDescent="0.3">
      <c r="A1983" s="70">
        <v>44775</v>
      </c>
      <c r="B1983">
        <v>392.25006103520002</v>
      </c>
      <c r="C1983">
        <v>106.30522918699999</v>
      </c>
      <c r="D1983">
        <v>157.68995666500001</v>
      </c>
      <c r="E1983">
        <v>18.500600814799999</v>
      </c>
      <c r="F1983">
        <v>26.464136123700001</v>
      </c>
      <c r="G1983">
        <v>164.05000305179999</v>
      </c>
      <c r="H1983" t="s">
        <v>4197</v>
      </c>
      <c r="I1983">
        <v>-6.6193214000000002E-3</v>
      </c>
      <c r="J1983">
        <v>-2.1386632799999999E-2</v>
      </c>
      <c r="K1983">
        <v>-9.3307800999999999E-3</v>
      </c>
      <c r="L1983">
        <v>4.5986647000000004E-3</v>
      </c>
      <c r="M1983">
        <v>3.4423569E-3</v>
      </c>
      <c r="N1983">
        <v>-5.9559901E-3</v>
      </c>
      <c r="O1983" t="s">
        <v>4198</v>
      </c>
    </row>
    <row r="1984" spans="1:15" x14ac:dyDescent="0.3">
      <c r="A1984" s="70">
        <v>44776</v>
      </c>
      <c r="B1984">
        <v>398.39248657230002</v>
      </c>
      <c r="C1984">
        <v>107.9789657593</v>
      </c>
      <c r="D1984">
        <v>163.72120666500001</v>
      </c>
      <c r="E1984">
        <v>18.867095947300001</v>
      </c>
      <c r="F1984">
        <v>26.364095687900001</v>
      </c>
      <c r="G1984">
        <v>164.44999694820001</v>
      </c>
      <c r="H1984" t="s">
        <v>4199</v>
      </c>
      <c r="I1984">
        <v>1.55381193E-2</v>
      </c>
      <c r="J1984">
        <v>1.56219698E-2</v>
      </c>
      <c r="K1984">
        <v>3.7534216299999999E-2</v>
      </c>
      <c r="L1984">
        <v>1.9616241600000001E-2</v>
      </c>
      <c r="M1984">
        <v>-3.7873898999999998E-3</v>
      </c>
      <c r="N1984">
        <v>2.4352761000000001E-3</v>
      </c>
      <c r="O1984" t="s">
        <v>4200</v>
      </c>
    </row>
    <row r="1985" spans="1:15" x14ac:dyDescent="0.3">
      <c r="A1985" s="70">
        <v>44777</v>
      </c>
      <c r="B1985">
        <v>398.12335205080001</v>
      </c>
      <c r="C1985">
        <v>107.9427719116</v>
      </c>
      <c r="D1985">
        <v>163.40588378909999</v>
      </c>
      <c r="E1985">
        <v>19.188653945900001</v>
      </c>
      <c r="F1985">
        <v>26.009420394900001</v>
      </c>
      <c r="G1985">
        <v>167.16999816890001</v>
      </c>
      <c r="H1985" t="s">
        <v>4201</v>
      </c>
      <c r="I1985">
        <v>-6.757795E-4</v>
      </c>
      <c r="J1985">
        <v>-3.352497E-4</v>
      </c>
      <c r="K1985">
        <v>-1.9278316000000001E-3</v>
      </c>
      <c r="L1985">
        <v>1.6899714400000002E-2</v>
      </c>
      <c r="M1985">
        <v>-1.3544277400000001E-2</v>
      </c>
      <c r="N1985">
        <v>1.64046937E-2</v>
      </c>
      <c r="O1985" t="s">
        <v>4202</v>
      </c>
    </row>
    <row r="1986" spans="1:15" x14ac:dyDescent="0.3">
      <c r="A1986" s="70">
        <v>44778</v>
      </c>
      <c r="B1986">
        <v>397.45043945309999</v>
      </c>
      <c r="C1986">
        <v>105.3733673096</v>
      </c>
      <c r="D1986">
        <v>163.17889404300001</v>
      </c>
      <c r="E1986">
        <v>18.9629631042</v>
      </c>
      <c r="F1986">
        <v>25.5274276733</v>
      </c>
      <c r="G1986">
        <v>165.28999328610001</v>
      </c>
      <c r="H1986" t="s">
        <v>4203</v>
      </c>
      <c r="I1986">
        <v>-1.6916412999999999E-3</v>
      </c>
      <c r="J1986">
        <v>-2.4091274900000001E-2</v>
      </c>
      <c r="K1986">
        <v>-1.3900818000000001E-3</v>
      </c>
      <c r="L1986">
        <v>-1.18313976E-2</v>
      </c>
      <c r="M1986">
        <v>-1.8705326099999999E-2</v>
      </c>
      <c r="N1986">
        <v>-1.1309781499999999E-2</v>
      </c>
      <c r="O1986" t="s">
        <v>4204</v>
      </c>
    </row>
    <row r="1987" spans="1:15" x14ac:dyDescent="0.3">
      <c r="A1987" s="70">
        <v>44781</v>
      </c>
      <c r="B1987">
        <v>396.98907470699999</v>
      </c>
      <c r="C1987">
        <v>107.0742340088</v>
      </c>
      <c r="D1987">
        <v>162.70520019529999</v>
      </c>
      <c r="E1987">
        <v>17.768606185900001</v>
      </c>
      <c r="F1987">
        <v>25.600183486900001</v>
      </c>
      <c r="G1987">
        <v>166.6900024414</v>
      </c>
      <c r="H1987" t="s">
        <v>4205</v>
      </c>
      <c r="I1987">
        <v>-1.1614850000000001E-3</v>
      </c>
      <c r="J1987">
        <v>1.60124476E-2</v>
      </c>
      <c r="K1987">
        <v>-2.9071329000000001E-3</v>
      </c>
      <c r="L1987">
        <v>-6.5054563800000006E-2</v>
      </c>
      <c r="M1987">
        <v>2.8460498000000001E-3</v>
      </c>
      <c r="N1987">
        <v>8.4343483E-3</v>
      </c>
      <c r="O1987" t="s">
        <v>4206</v>
      </c>
    </row>
    <row r="1988" spans="1:15" x14ac:dyDescent="0.3">
      <c r="A1988" s="70">
        <v>44782</v>
      </c>
      <c r="B1988">
        <v>395.4126586914</v>
      </c>
      <c r="C1988">
        <v>106.6580657959</v>
      </c>
      <c r="D1988">
        <v>162.75451660159999</v>
      </c>
      <c r="E1988">
        <v>17.062574386600001</v>
      </c>
      <c r="F1988">
        <v>25.900293350199998</v>
      </c>
      <c r="G1988">
        <v>167.19999694820001</v>
      </c>
      <c r="H1988" t="s">
        <v>4207</v>
      </c>
      <c r="I1988">
        <v>-3.9788356000000002E-3</v>
      </c>
      <c r="J1988">
        <v>-3.8942989999999999E-3</v>
      </c>
      <c r="K1988">
        <v>3.0305689999999999E-4</v>
      </c>
      <c r="L1988">
        <v>-4.0545770100000003E-2</v>
      </c>
      <c r="M1988">
        <v>1.1654776E-2</v>
      </c>
      <c r="N1988">
        <v>3.0548678E-3</v>
      </c>
      <c r="O1988" t="s">
        <v>4208</v>
      </c>
    </row>
    <row r="1989" spans="1:15" x14ac:dyDescent="0.3">
      <c r="A1989" s="70">
        <v>44783</v>
      </c>
      <c r="B1989">
        <v>403.71783447270002</v>
      </c>
      <c r="C1989">
        <v>105.96144104</v>
      </c>
      <c r="D1989">
        <v>167.01780700680001</v>
      </c>
      <c r="E1989">
        <v>18.072187423700001</v>
      </c>
      <c r="F1989">
        <v>26.373193740800001</v>
      </c>
      <c r="G1989">
        <v>166.7799987793</v>
      </c>
      <c r="H1989" t="s">
        <v>4209</v>
      </c>
      <c r="I1989">
        <v>2.0786279299999998E-2</v>
      </c>
      <c r="J1989">
        <v>-6.5528065999999998E-3</v>
      </c>
      <c r="K1989">
        <v>2.5857403000000001E-2</v>
      </c>
      <c r="L1989">
        <v>5.7486717499999999E-2</v>
      </c>
      <c r="M1989">
        <v>1.8093810799999999E-2</v>
      </c>
      <c r="N1989">
        <v>-2.5151111E-3</v>
      </c>
      <c r="O1989" t="s">
        <v>4210</v>
      </c>
    </row>
    <row r="1990" spans="1:15" x14ac:dyDescent="0.3">
      <c r="A1990" s="70">
        <v>44784</v>
      </c>
      <c r="B1990">
        <v>403.71783447270002</v>
      </c>
      <c r="C1990">
        <v>103.4915313721</v>
      </c>
      <c r="D1990">
        <v>166.27767944339999</v>
      </c>
      <c r="E1990">
        <v>17.917398452800001</v>
      </c>
      <c r="F1990">
        <v>26.7642402649</v>
      </c>
      <c r="G1990">
        <v>166.3399963379</v>
      </c>
      <c r="H1990" t="s">
        <v>4211</v>
      </c>
      <c r="I1990">
        <v>0</v>
      </c>
      <c r="J1990">
        <v>-2.3585477300000001E-2</v>
      </c>
      <c r="K1990">
        <v>-4.4412769E-3</v>
      </c>
      <c r="L1990">
        <v>-8.6019287000000007E-3</v>
      </c>
      <c r="M1990">
        <v>1.4718572399999999E-2</v>
      </c>
      <c r="N1990">
        <v>-2.6417069E-3</v>
      </c>
      <c r="O1990" t="s">
        <v>4212</v>
      </c>
    </row>
    <row r="1991" spans="1:15" x14ac:dyDescent="0.3">
      <c r="A1991" s="70">
        <v>44785</v>
      </c>
      <c r="B1991">
        <v>410.55236816410002</v>
      </c>
      <c r="C1991">
        <v>104.541015625</v>
      </c>
      <c r="D1991">
        <v>169.84030151370001</v>
      </c>
      <c r="E1991">
        <v>18.683347701999999</v>
      </c>
      <c r="F1991">
        <v>27.546344757100002</v>
      </c>
      <c r="G1991">
        <v>167.86999511720001</v>
      </c>
      <c r="H1991" t="s">
        <v>4213</v>
      </c>
      <c r="I1991">
        <v>1.6787288000000001E-2</v>
      </c>
      <c r="J1991">
        <v>1.0089701600000001E-2</v>
      </c>
      <c r="K1991">
        <v>2.1199434100000001E-2</v>
      </c>
      <c r="L1991">
        <v>4.1860408500000001E-2</v>
      </c>
      <c r="M1991">
        <v>2.88031721E-2</v>
      </c>
      <c r="N1991">
        <v>9.1559768E-3</v>
      </c>
      <c r="O1991" t="s">
        <v>4214</v>
      </c>
    </row>
    <row r="1992" spans="1:15" x14ac:dyDescent="0.3">
      <c r="A1992" s="70">
        <v>44788</v>
      </c>
      <c r="B1992">
        <v>412.24420166020002</v>
      </c>
      <c r="C1992">
        <v>104.45053863530001</v>
      </c>
      <c r="D1992">
        <v>170.91592407229999</v>
      </c>
      <c r="E1992">
        <v>19.0059070587</v>
      </c>
      <c r="F1992">
        <v>27.8282680511</v>
      </c>
      <c r="G1992">
        <v>165.71000671389999</v>
      </c>
      <c r="H1992" t="s">
        <v>4215</v>
      </c>
      <c r="I1992">
        <v>4.1124038E-3</v>
      </c>
      <c r="J1992">
        <v>-8.6584360000000003E-4</v>
      </c>
      <c r="K1992">
        <v>6.3131708000000002E-3</v>
      </c>
      <c r="L1992">
        <v>1.71171988E-2</v>
      </c>
      <c r="M1992">
        <v>1.0182490299999999E-2</v>
      </c>
      <c r="N1992">
        <v>-1.2950528100000001E-2</v>
      </c>
      <c r="O1992" t="s">
        <v>4216</v>
      </c>
    </row>
    <row r="1993" spans="1:15" x14ac:dyDescent="0.3">
      <c r="A1993" s="70">
        <v>44789</v>
      </c>
      <c r="B1993">
        <v>413.05166625980002</v>
      </c>
      <c r="C1993">
        <v>104.884803772</v>
      </c>
      <c r="D1993">
        <v>170.75804138180001</v>
      </c>
      <c r="E1993">
        <v>18.853116989099998</v>
      </c>
      <c r="F1993">
        <v>28.110183715800002</v>
      </c>
      <c r="G1993">
        <v>165.41999816890001</v>
      </c>
      <c r="H1993" t="s">
        <v>4217</v>
      </c>
      <c r="I1993">
        <v>1.9567887999999999E-3</v>
      </c>
      <c r="J1993">
        <v>4.1489960999999999E-3</v>
      </c>
      <c r="K1993">
        <v>-9.2417170000000002E-4</v>
      </c>
      <c r="L1993">
        <v>-8.0715709E-3</v>
      </c>
      <c r="M1993">
        <v>1.0079580100000001E-2</v>
      </c>
      <c r="N1993">
        <v>-1.7516299999999999E-3</v>
      </c>
      <c r="O1993" t="s">
        <v>4218</v>
      </c>
    </row>
    <row r="1994" spans="1:15" x14ac:dyDescent="0.3">
      <c r="A1994" s="70">
        <v>44790</v>
      </c>
      <c r="B1994">
        <v>410.11978149409998</v>
      </c>
      <c r="C1994">
        <v>103.7900848389</v>
      </c>
      <c r="D1994">
        <v>172.2580871582</v>
      </c>
      <c r="E1994">
        <v>18.309858322099998</v>
      </c>
      <c r="F1994">
        <v>28.037429809599999</v>
      </c>
      <c r="G1994">
        <v>164.35000610349999</v>
      </c>
      <c r="H1994" t="s">
        <v>4219</v>
      </c>
      <c r="I1994">
        <v>-7.1234180000000003E-3</v>
      </c>
      <c r="J1994">
        <v>-1.04921966E-2</v>
      </c>
      <c r="K1994">
        <v>8.7462670999999999E-3</v>
      </c>
      <c r="L1994">
        <v>-2.9238636799999999E-2</v>
      </c>
      <c r="M1994">
        <v>-2.5915241E-3</v>
      </c>
      <c r="N1994">
        <v>-6.4893459000000004E-3</v>
      </c>
      <c r="O1994" t="s">
        <v>4220</v>
      </c>
    </row>
    <row r="1995" spans="1:15" x14ac:dyDescent="0.3">
      <c r="A1995" s="70">
        <v>44791</v>
      </c>
      <c r="B1995">
        <v>411.31176757809999</v>
      </c>
      <c r="C1995">
        <v>103.9438781738</v>
      </c>
      <c r="D1995">
        <v>171.86332702639999</v>
      </c>
      <c r="E1995">
        <v>18.747262954699998</v>
      </c>
      <c r="F1995">
        <v>28.110183715800002</v>
      </c>
      <c r="G1995">
        <v>163.91999816890001</v>
      </c>
      <c r="H1995" t="s">
        <v>4221</v>
      </c>
      <c r="I1995">
        <v>2.9022185E-3</v>
      </c>
      <c r="J1995">
        <v>1.4806762000000001E-3</v>
      </c>
      <c r="K1995">
        <v>-2.2943083000000002E-3</v>
      </c>
      <c r="L1995">
        <v>2.3608145099999998E-2</v>
      </c>
      <c r="M1995">
        <v>2.5915241E-3</v>
      </c>
      <c r="N1995">
        <v>-2.6198444999999998E-3</v>
      </c>
      <c r="O1995" t="s">
        <v>4222</v>
      </c>
    </row>
    <row r="1996" spans="1:15" x14ac:dyDescent="0.3">
      <c r="A1996" s="70">
        <v>44792</v>
      </c>
      <c r="B1996">
        <v>405.78457641599999</v>
      </c>
      <c r="C1996">
        <v>102.270149231</v>
      </c>
      <c r="D1996">
        <v>169.267868042</v>
      </c>
      <c r="E1996">
        <v>17.824527740499999</v>
      </c>
      <c r="F1996">
        <v>28.019241333</v>
      </c>
      <c r="G1996">
        <v>162.7200012207</v>
      </c>
      <c r="H1996" t="s">
        <v>4223</v>
      </c>
      <c r="I1996">
        <v>-1.35290667E-2</v>
      </c>
      <c r="J1996">
        <v>-1.6233286499999999E-2</v>
      </c>
      <c r="K1996">
        <v>-1.52170725E-2</v>
      </c>
      <c r="L1996">
        <v>-5.0472294299999998E-2</v>
      </c>
      <c r="M1996">
        <v>-3.2404559E-3</v>
      </c>
      <c r="N1996">
        <v>-7.3475529999999997E-3</v>
      </c>
      <c r="O1996" t="s">
        <v>4224</v>
      </c>
    </row>
    <row r="1997" spans="1:15" x14ac:dyDescent="0.3">
      <c r="A1997" s="70">
        <v>44795</v>
      </c>
      <c r="B1997">
        <v>397.3351135254</v>
      </c>
      <c r="C1997">
        <v>101.9263687134</v>
      </c>
      <c r="D1997">
        <v>165.36973571780001</v>
      </c>
      <c r="E1997">
        <v>17.0106468201</v>
      </c>
      <c r="F1997">
        <v>27.4917793274</v>
      </c>
      <c r="G1997">
        <v>161.63999938960001</v>
      </c>
      <c r="H1997" t="s">
        <v>4225</v>
      </c>
      <c r="I1997">
        <v>-2.10423795E-2</v>
      </c>
      <c r="J1997">
        <v>-3.3671567999999999E-3</v>
      </c>
      <c r="K1997">
        <v>-2.3298688599999999E-2</v>
      </c>
      <c r="L1997">
        <v>-4.6736040200000002E-2</v>
      </c>
      <c r="M1997">
        <v>-1.9004438200000001E-2</v>
      </c>
      <c r="N1997">
        <v>-6.6593034000000002E-3</v>
      </c>
      <c r="O1997" t="s">
        <v>4226</v>
      </c>
    </row>
    <row r="1998" spans="1:15" x14ac:dyDescent="0.3">
      <c r="A1998" s="70">
        <v>44796</v>
      </c>
      <c r="B1998">
        <v>396.3738708496</v>
      </c>
      <c r="C1998">
        <v>101.36540222169999</v>
      </c>
      <c r="D1998">
        <v>165.03421020510001</v>
      </c>
      <c r="E1998">
        <v>17.157442092899998</v>
      </c>
      <c r="F1998">
        <v>27.4917793274</v>
      </c>
      <c r="G1998">
        <v>162.77000427249999</v>
      </c>
      <c r="H1998" t="s">
        <v>4227</v>
      </c>
      <c r="I1998">
        <v>-2.4221551000000001E-3</v>
      </c>
      <c r="J1998">
        <v>-5.5188453000000002E-3</v>
      </c>
      <c r="K1998">
        <v>-2.0310024999999998E-3</v>
      </c>
      <c r="L1998">
        <v>8.5925892000000004E-3</v>
      </c>
      <c r="M1998">
        <v>0</v>
      </c>
      <c r="N1998">
        <v>6.9665511999999997E-3</v>
      </c>
      <c r="O1998" t="s">
        <v>4228</v>
      </c>
    </row>
    <row r="1999" spans="1:15" x14ac:dyDescent="0.3">
      <c r="A1999" s="70">
        <v>44797</v>
      </c>
      <c r="B1999">
        <v>397.6427307129</v>
      </c>
      <c r="C1999">
        <v>100.62354278559999</v>
      </c>
      <c r="D1999">
        <v>165.33024597170001</v>
      </c>
      <c r="E1999">
        <v>17.198389053300001</v>
      </c>
      <c r="F1999">
        <v>27.482685089099999</v>
      </c>
      <c r="G1999">
        <v>163.25</v>
      </c>
      <c r="H1999" t="s">
        <v>4229</v>
      </c>
      <c r="I1999">
        <v>3.1960564999999998E-3</v>
      </c>
      <c r="J1999">
        <v>-7.3455780000000002E-3</v>
      </c>
      <c r="K1999">
        <v>1.7921772999999999E-3</v>
      </c>
      <c r="L1999">
        <v>2.383699E-3</v>
      </c>
      <c r="M1999">
        <v>-3.308532E-4</v>
      </c>
      <c r="N1999">
        <v>2.9445805000000002E-3</v>
      </c>
      <c r="O1999" t="s">
        <v>4230</v>
      </c>
    </row>
    <row r="2000" spans="1:15" x14ac:dyDescent="0.3">
      <c r="A2000" s="70">
        <v>44798</v>
      </c>
      <c r="B2000">
        <v>403.25646972660002</v>
      </c>
      <c r="C2000">
        <v>102.0258636475</v>
      </c>
      <c r="D2000">
        <v>167.7974395752</v>
      </c>
      <c r="E2000">
        <v>17.888439178500001</v>
      </c>
      <c r="F2000">
        <v>27.591815948499999</v>
      </c>
      <c r="G2000">
        <v>163.75</v>
      </c>
      <c r="H2000" t="s">
        <v>4231</v>
      </c>
      <c r="I2000">
        <v>1.40188202E-2</v>
      </c>
      <c r="J2000">
        <v>1.3840092300000001E-2</v>
      </c>
      <c r="K2000">
        <v>1.4812570800000001E-2</v>
      </c>
      <c r="L2000">
        <v>3.9338928500000002E-2</v>
      </c>
      <c r="M2000">
        <v>3.9630319000000004E-3</v>
      </c>
      <c r="N2000">
        <v>3.0581063999999998E-3</v>
      </c>
      <c r="O2000" t="s">
        <v>4232</v>
      </c>
    </row>
    <row r="2001" spans="1:15" x14ac:dyDescent="0.3">
      <c r="A2001" s="70">
        <v>44799</v>
      </c>
      <c r="B2001">
        <v>389.6065979004</v>
      </c>
      <c r="C2001">
        <v>102.7948913574</v>
      </c>
      <c r="D2001">
        <v>161.47160339359999</v>
      </c>
      <c r="E2001">
        <v>16.237705230700001</v>
      </c>
      <c r="F2001">
        <v>27.091632842999999</v>
      </c>
      <c r="G2001">
        <v>161.75999450680001</v>
      </c>
      <c r="H2001" t="s">
        <v>4233</v>
      </c>
      <c r="I2001">
        <v>-3.44352541E-2</v>
      </c>
      <c r="J2001">
        <v>7.5093104999999997E-3</v>
      </c>
      <c r="K2001">
        <v>-3.8428238300000001E-2</v>
      </c>
      <c r="L2001">
        <v>-9.6818627000000004E-2</v>
      </c>
      <c r="M2001">
        <v>-1.82942761E-2</v>
      </c>
      <c r="N2001">
        <v>-1.22271532E-2</v>
      </c>
      <c r="O2001" t="s">
        <v>4234</v>
      </c>
    </row>
    <row r="2002" spans="1:15" x14ac:dyDescent="0.3">
      <c r="A2002" s="70">
        <v>44802</v>
      </c>
      <c r="B2002">
        <v>387.03048706049998</v>
      </c>
      <c r="C2002">
        <v>101.94445037840001</v>
      </c>
      <c r="D2002">
        <v>159.2610168457</v>
      </c>
      <c r="E2002">
        <v>15.7793359756</v>
      </c>
      <c r="F2002">
        <v>27.1734771729</v>
      </c>
      <c r="G2002">
        <v>161.86000061039999</v>
      </c>
      <c r="H2002" t="s">
        <v>4235</v>
      </c>
      <c r="I2002">
        <v>-6.6340388000000004E-3</v>
      </c>
      <c r="J2002">
        <v>-8.3075960000000004E-3</v>
      </c>
      <c r="K2002">
        <v>-1.37848252E-2</v>
      </c>
      <c r="L2002">
        <v>-2.8634786799999999E-2</v>
      </c>
      <c r="M2002">
        <v>3.0164646000000002E-3</v>
      </c>
      <c r="N2002">
        <v>6.1804649999999998E-4</v>
      </c>
      <c r="O2002" t="s">
        <v>4236</v>
      </c>
    </row>
    <row r="2003" spans="1:15" x14ac:dyDescent="0.3">
      <c r="A2003" s="70">
        <v>44803</v>
      </c>
      <c r="B2003">
        <v>382.78164672849999</v>
      </c>
      <c r="C2003">
        <v>102.197769165</v>
      </c>
      <c r="D2003">
        <v>156.82345581050001</v>
      </c>
      <c r="E2003">
        <v>15.446793556199999</v>
      </c>
      <c r="F2003">
        <v>26.6914901733</v>
      </c>
      <c r="G2003">
        <v>160.50999450680001</v>
      </c>
      <c r="H2003" t="s">
        <v>4237</v>
      </c>
      <c r="I2003">
        <v>-1.1038754200000001E-2</v>
      </c>
      <c r="J2003">
        <v>2.4817886000000002E-3</v>
      </c>
      <c r="K2003">
        <v>-1.54237843E-2</v>
      </c>
      <c r="L2003">
        <v>-2.1299789400000001E-2</v>
      </c>
      <c r="M2003">
        <v>-1.78965991E-2</v>
      </c>
      <c r="N2003">
        <v>-8.3755561000000006E-3</v>
      </c>
      <c r="O2003" t="s">
        <v>4238</v>
      </c>
    </row>
    <row r="2004" spans="1:15" x14ac:dyDescent="0.3">
      <c r="A2004" s="70">
        <v>44804</v>
      </c>
      <c r="B2004">
        <v>379.86907958979998</v>
      </c>
      <c r="C2004">
        <v>101.220664978</v>
      </c>
      <c r="D2004">
        <v>155.15562438960001</v>
      </c>
      <c r="E2004">
        <v>15.0733060837</v>
      </c>
      <c r="F2004">
        <v>26.445943832400001</v>
      </c>
      <c r="G2004">
        <v>159.27000427249999</v>
      </c>
      <c r="H2004" t="s">
        <v>4239</v>
      </c>
      <c r="I2004">
        <v>-7.6380477E-3</v>
      </c>
      <c r="J2004">
        <v>-9.6069139999999994E-3</v>
      </c>
      <c r="K2004">
        <v>-1.0692045799999999E-2</v>
      </c>
      <c r="L2004">
        <v>-2.4476074600000002E-2</v>
      </c>
      <c r="M2004">
        <v>-9.2420001999999994E-3</v>
      </c>
      <c r="N2004">
        <v>-7.7553096000000004E-3</v>
      </c>
      <c r="O2004" t="s">
        <v>4240</v>
      </c>
    </row>
    <row r="2005" spans="1:15" x14ac:dyDescent="0.3">
      <c r="A2005" s="70">
        <v>44805</v>
      </c>
      <c r="B2005">
        <v>381.06100463870001</v>
      </c>
      <c r="C2005">
        <v>99.367507934599999</v>
      </c>
      <c r="D2005">
        <v>155.88594055179999</v>
      </c>
      <c r="E2005">
        <v>13.917892456100001</v>
      </c>
      <c r="F2005">
        <v>26.627832412699998</v>
      </c>
      <c r="G2005">
        <v>157.86999511720001</v>
      </c>
      <c r="H2005" t="s">
        <v>4241</v>
      </c>
      <c r="I2005">
        <v>3.1328135000000001E-3</v>
      </c>
      <c r="J2005">
        <v>-1.8477757099999999E-2</v>
      </c>
      <c r="K2005">
        <v>4.6959480000000001E-3</v>
      </c>
      <c r="L2005">
        <v>-7.9750131000000002E-2</v>
      </c>
      <c r="M2005">
        <v>6.8542057999999998E-3</v>
      </c>
      <c r="N2005">
        <v>-8.8290234999999998E-3</v>
      </c>
      <c r="O2005" t="s">
        <v>4242</v>
      </c>
    </row>
    <row r="2006" spans="1:15" x14ac:dyDescent="0.3">
      <c r="A2006" s="70">
        <v>44806</v>
      </c>
      <c r="B2006">
        <v>377.04296875</v>
      </c>
      <c r="C2006">
        <v>99.929611206100006</v>
      </c>
      <c r="D2006">
        <v>153.76416015620001</v>
      </c>
      <c r="E2006">
        <v>13.6282901764</v>
      </c>
      <c r="F2006">
        <v>26.3186264038</v>
      </c>
      <c r="G2006">
        <v>159.25999450680001</v>
      </c>
      <c r="H2006" t="s">
        <v>4243</v>
      </c>
      <c r="I2006">
        <v>-1.06003231E-2</v>
      </c>
      <c r="J2006">
        <v>5.6408719000000003E-3</v>
      </c>
      <c r="K2006">
        <v>-1.37045885E-2</v>
      </c>
      <c r="L2006">
        <v>-2.10274472E-2</v>
      </c>
      <c r="M2006">
        <v>-1.16800833E-2</v>
      </c>
      <c r="N2006">
        <v>8.7661736999999993E-3</v>
      </c>
      <c r="O2006" t="s">
        <v>4244</v>
      </c>
    </row>
    <row r="2007" spans="1:15" x14ac:dyDescent="0.3">
      <c r="A2007" s="70">
        <v>44810</v>
      </c>
      <c r="B2007">
        <v>375.62036132809999</v>
      </c>
      <c r="C2007">
        <v>97.454498290999993</v>
      </c>
      <c r="D2007">
        <v>152.50094604489999</v>
      </c>
      <c r="E2007">
        <v>13.446537017800001</v>
      </c>
      <c r="F2007">
        <v>26.209495544399999</v>
      </c>
      <c r="G2007">
        <v>158.33000183109999</v>
      </c>
      <c r="H2007" t="s">
        <v>4245</v>
      </c>
      <c r="I2007">
        <v>-3.7802004000000002E-3</v>
      </c>
      <c r="J2007">
        <v>-2.50804653E-2</v>
      </c>
      <c r="K2007">
        <v>-8.2492013999999995E-3</v>
      </c>
      <c r="L2007">
        <v>-1.3426190100000001E-2</v>
      </c>
      <c r="M2007">
        <v>-4.1551462999999999E-3</v>
      </c>
      <c r="N2007">
        <v>-5.8565783E-3</v>
      </c>
      <c r="O2007" t="s">
        <v>4246</v>
      </c>
    </row>
    <row r="2008" spans="1:15" x14ac:dyDescent="0.3">
      <c r="A2008" s="70">
        <v>44811</v>
      </c>
      <c r="B2008">
        <v>382.36834716800001</v>
      </c>
      <c r="C2008">
        <v>98.995765685999999</v>
      </c>
      <c r="D2008">
        <v>153.91218566890001</v>
      </c>
      <c r="E2008">
        <v>13.6992664337</v>
      </c>
      <c r="F2008">
        <v>26.909753799400001</v>
      </c>
      <c r="G2008">
        <v>159.9400024414</v>
      </c>
      <c r="H2008" t="s">
        <v>4247</v>
      </c>
      <c r="I2008">
        <v>1.78054476E-2</v>
      </c>
      <c r="J2008">
        <v>1.5691493500000001E-2</v>
      </c>
      <c r="K2008">
        <v>9.2114172000000005E-3</v>
      </c>
      <c r="L2008">
        <v>1.8620684299999999E-2</v>
      </c>
      <c r="M2008">
        <v>2.6367045200000001E-2</v>
      </c>
      <c r="N2008">
        <v>1.0117286099999999E-2</v>
      </c>
      <c r="O2008" t="s">
        <v>4248</v>
      </c>
    </row>
    <row r="2009" spans="1:15" x14ac:dyDescent="0.3">
      <c r="A2009" s="70">
        <v>44812</v>
      </c>
      <c r="B2009">
        <v>384.8676147461</v>
      </c>
      <c r="C2009">
        <v>97.980323791499998</v>
      </c>
      <c r="D2009">
        <v>152.43188476559999</v>
      </c>
      <c r="E2009">
        <v>13.974968910199999</v>
      </c>
      <c r="F2009">
        <v>27.143428802500001</v>
      </c>
      <c r="G2009">
        <v>158.97999572750001</v>
      </c>
      <c r="H2009" t="s">
        <v>4249</v>
      </c>
      <c r="I2009">
        <v>6.5150136999999999E-3</v>
      </c>
      <c r="J2009">
        <v>-1.03103975E-2</v>
      </c>
      <c r="K2009">
        <v>-9.6643778999999999E-3</v>
      </c>
      <c r="L2009">
        <v>1.9925508000000001E-2</v>
      </c>
      <c r="M2009">
        <v>8.6461683999999994E-3</v>
      </c>
      <c r="N2009">
        <v>-6.0203788999999997E-3</v>
      </c>
      <c r="O2009" t="s">
        <v>4250</v>
      </c>
    </row>
    <row r="2010" spans="1:15" x14ac:dyDescent="0.3">
      <c r="A2010" s="70">
        <v>44813</v>
      </c>
      <c r="B2010">
        <v>390.84661865229998</v>
      </c>
      <c r="C2010">
        <v>98.197914123499999</v>
      </c>
      <c r="D2010">
        <v>155.30366516110001</v>
      </c>
      <c r="E2010">
        <v>14.371544838</v>
      </c>
      <c r="F2010">
        <v>27.3542003632</v>
      </c>
      <c r="G2010">
        <v>159.82000732419999</v>
      </c>
      <c r="H2010" t="s">
        <v>4251</v>
      </c>
      <c r="I2010">
        <v>1.5415786000000001E-2</v>
      </c>
      <c r="J2010">
        <v>2.2182932000000002E-3</v>
      </c>
      <c r="K2010">
        <v>1.86644914E-2</v>
      </c>
      <c r="L2010">
        <v>2.7982404299999999E-2</v>
      </c>
      <c r="M2010">
        <v>7.7351112000000003E-3</v>
      </c>
      <c r="N2010">
        <v>5.2698464999999996E-3</v>
      </c>
      <c r="O2010" t="s">
        <v>4252</v>
      </c>
    </row>
    <row r="2011" spans="1:15" x14ac:dyDescent="0.3">
      <c r="A2011" s="70">
        <v>44816</v>
      </c>
      <c r="B2011">
        <v>395.04736328119998</v>
      </c>
      <c r="C2011">
        <v>97.391036987299998</v>
      </c>
      <c r="D2011">
        <v>161.28410339359999</v>
      </c>
      <c r="E2011">
        <v>14.489417076100001</v>
      </c>
      <c r="F2011">
        <v>27.638278961200001</v>
      </c>
      <c r="G2011">
        <v>160.63000488279999</v>
      </c>
      <c r="H2011" t="s">
        <v>4253</v>
      </c>
      <c r="I2011">
        <v>1.06904614E-2</v>
      </c>
      <c r="J2011">
        <v>-8.2507902999999997E-3</v>
      </c>
      <c r="K2011">
        <v>3.7785096800000001E-2</v>
      </c>
      <c r="L2011">
        <v>8.1683273999999997E-3</v>
      </c>
      <c r="M2011">
        <v>1.03316355E-2</v>
      </c>
      <c r="N2011">
        <v>5.0553862000000003E-3</v>
      </c>
      <c r="O2011" t="s">
        <v>4254</v>
      </c>
    </row>
    <row r="2012" spans="1:15" x14ac:dyDescent="0.3">
      <c r="A2012" s="70">
        <v>44817</v>
      </c>
      <c r="B2012">
        <v>377.86972045900001</v>
      </c>
      <c r="C2012">
        <v>97.617683410599994</v>
      </c>
      <c r="D2012">
        <v>151.8200378418</v>
      </c>
      <c r="E2012">
        <v>13.116891860999999</v>
      </c>
      <c r="F2012">
        <v>26.960151672399999</v>
      </c>
      <c r="G2012">
        <v>158.53999328610001</v>
      </c>
      <c r="H2012" t="s">
        <v>4255</v>
      </c>
      <c r="I2012">
        <v>-4.4456183400000002E-2</v>
      </c>
      <c r="J2012">
        <v>2.3244758000000002E-3</v>
      </c>
      <c r="K2012">
        <v>-6.0471569400000001E-2</v>
      </c>
      <c r="L2012">
        <v>-9.9517671500000002E-2</v>
      </c>
      <c r="M2012">
        <v>-2.48418189E-2</v>
      </c>
      <c r="N2012">
        <v>-1.30967289E-2</v>
      </c>
      <c r="O2012" t="s">
        <v>4256</v>
      </c>
    </row>
    <row r="2013" spans="1:15" x14ac:dyDescent="0.3">
      <c r="A2013" s="70">
        <v>44818</v>
      </c>
      <c r="B2013">
        <v>379.31158447270002</v>
      </c>
      <c r="C2013">
        <v>97.953163146999998</v>
      </c>
      <c r="D2013">
        <v>153.27073669430001</v>
      </c>
      <c r="E2013">
        <v>13.113898277300001</v>
      </c>
      <c r="F2013">
        <v>27.143428802500001</v>
      </c>
      <c r="G2013">
        <v>157.92999267580001</v>
      </c>
      <c r="H2013" t="s">
        <v>4257</v>
      </c>
      <c r="I2013">
        <v>3.8085086000000002E-3</v>
      </c>
      <c r="J2013">
        <v>3.4307779000000002E-3</v>
      </c>
      <c r="K2013">
        <v>9.5100206999999999E-3</v>
      </c>
      <c r="L2013">
        <v>-2.2824959999999999E-4</v>
      </c>
      <c r="M2013">
        <v>6.7750722000000001E-3</v>
      </c>
      <c r="N2013">
        <v>-3.8550346E-3</v>
      </c>
      <c r="O2013" t="s">
        <v>4258</v>
      </c>
    </row>
    <row r="2014" spans="1:15" x14ac:dyDescent="0.3">
      <c r="A2014" s="70">
        <v>44819</v>
      </c>
      <c r="B2014">
        <v>375.00512695309999</v>
      </c>
      <c r="C2014">
        <v>97.889678955099996</v>
      </c>
      <c r="D2014">
        <v>150.36930847170001</v>
      </c>
      <c r="E2014">
        <v>12.915110588099999</v>
      </c>
      <c r="F2014">
        <v>26.4652996063</v>
      </c>
      <c r="G2014">
        <v>154.97999572750001</v>
      </c>
      <c r="H2014" t="s">
        <v>4259</v>
      </c>
      <c r="I2014">
        <v>-1.1418292199999999E-2</v>
      </c>
      <c r="J2014">
        <v>-6.4831769999999995E-4</v>
      </c>
      <c r="K2014">
        <v>-1.91115538E-2</v>
      </c>
      <c r="L2014">
        <v>-1.5274615700000001E-2</v>
      </c>
      <c r="M2014">
        <v>-2.5300557899999999E-2</v>
      </c>
      <c r="N2014">
        <v>-1.8855801700000001E-2</v>
      </c>
      <c r="O2014" t="s">
        <v>4260</v>
      </c>
    </row>
    <row r="2015" spans="1:15" x14ac:dyDescent="0.3">
      <c r="A2015" s="70">
        <v>44820</v>
      </c>
      <c r="B2015">
        <v>372.14422607419999</v>
      </c>
      <c r="C2015">
        <v>97.073692321799996</v>
      </c>
      <c r="D2015">
        <v>148.72123718259999</v>
      </c>
      <c r="E2015">
        <v>13.183821678199999</v>
      </c>
      <c r="F2015">
        <v>26.501956939700001</v>
      </c>
      <c r="G2015">
        <v>155.8399963379</v>
      </c>
      <c r="H2015" t="s">
        <v>4261</v>
      </c>
      <c r="I2015">
        <v>-7.6582140999999996E-3</v>
      </c>
      <c r="J2015">
        <v>-8.3707148999999995E-3</v>
      </c>
      <c r="K2015">
        <v>-1.1020662400000001E-2</v>
      </c>
      <c r="L2015">
        <v>2.05924582E-2</v>
      </c>
      <c r="M2015">
        <v>1.3841509000000001E-3</v>
      </c>
      <c r="N2015">
        <v>5.5337676000000004E-3</v>
      </c>
      <c r="O2015" t="s">
        <v>4262</v>
      </c>
    </row>
    <row r="2016" spans="1:15" x14ac:dyDescent="0.3">
      <c r="A2016" s="70">
        <v>44823</v>
      </c>
      <c r="B2016">
        <v>375.0302734375</v>
      </c>
      <c r="C2016">
        <v>97.300369262700002</v>
      </c>
      <c r="D2016">
        <v>152.45161437990001</v>
      </c>
      <c r="E2016">
        <v>13.367621421799999</v>
      </c>
      <c r="F2016">
        <v>26.896007537799999</v>
      </c>
      <c r="G2016">
        <v>155.96000671389999</v>
      </c>
      <c r="H2016" t="s">
        <v>4263</v>
      </c>
      <c r="I2016">
        <v>7.7252681999999996E-3</v>
      </c>
      <c r="J2016">
        <v>2.3323796000000001E-3</v>
      </c>
      <c r="K2016">
        <v>2.4773600699999999E-2</v>
      </c>
      <c r="L2016">
        <v>1.38450237E-2</v>
      </c>
      <c r="M2016">
        <v>1.47592799E-2</v>
      </c>
      <c r="N2016">
        <v>7.6979079999999996E-4</v>
      </c>
      <c r="O2016" t="s">
        <v>4264</v>
      </c>
    </row>
    <row r="2017" spans="1:15" x14ac:dyDescent="0.3">
      <c r="A2017" s="70">
        <v>44824</v>
      </c>
      <c r="B2017">
        <v>370.72546386720001</v>
      </c>
      <c r="C2017">
        <v>96.330245971699995</v>
      </c>
      <c r="D2017">
        <v>154.83981323239999</v>
      </c>
      <c r="E2017">
        <v>13.161845207200001</v>
      </c>
      <c r="F2017">
        <v>26.4836292267</v>
      </c>
      <c r="G2017">
        <v>155.07000732419999</v>
      </c>
      <c r="H2017" t="s">
        <v>4265</v>
      </c>
      <c r="I2017">
        <v>-1.1544952799999999E-2</v>
      </c>
      <c r="J2017">
        <v>-1.00204341E-2</v>
      </c>
      <c r="K2017">
        <v>1.5543856599999999E-2</v>
      </c>
      <c r="L2017">
        <v>-1.55133418E-2</v>
      </c>
      <c r="M2017">
        <v>-1.5451079899999999E-2</v>
      </c>
      <c r="N2017">
        <v>-5.7229320999999996E-3</v>
      </c>
      <c r="O2017" t="s">
        <v>4266</v>
      </c>
    </row>
    <row r="2018" spans="1:15" x14ac:dyDescent="0.3">
      <c r="A2018" s="70">
        <v>44825</v>
      </c>
      <c r="B2018">
        <v>364.25854492190001</v>
      </c>
      <c r="C2018">
        <v>97.944068908700004</v>
      </c>
      <c r="D2018">
        <v>151.70161437990001</v>
      </c>
      <c r="E2018">
        <v>13.2467536926</v>
      </c>
      <c r="F2018">
        <v>26.052927017199998</v>
      </c>
      <c r="G2018">
        <v>155.78999328610001</v>
      </c>
      <c r="H2018" t="s">
        <v>4267</v>
      </c>
      <c r="I2018">
        <v>-1.7597895400000001E-2</v>
      </c>
      <c r="J2018">
        <v>1.66142401E-2</v>
      </c>
      <c r="K2018">
        <v>-2.0475591299999998E-2</v>
      </c>
      <c r="L2018">
        <v>6.4303887000000002E-3</v>
      </c>
      <c r="M2018">
        <v>-1.63966537E-2</v>
      </c>
      <c r="N2018">
        <v>4.6322283000000001E-3</v>
      </c>
      <c r="O2018" t="s">
        <v>4268</v>
      </c>
    </row>
    <row r="2019" spans="1:15" x14ac:dyDescent="0.3">
      <c r="A2019" s="70">
        <v>44826</v>
      </c>
      <c r="B2019">
        <v>361.19888305659998</v>
      </c>
      <c r="C2019">
        <v>95.441757202100007</v>
      </c>
      <c r="D2019">
        <v>150.73446655270001</v>
      </c>
      <c r="E2019">
        <v>12.547504425</v>
      </c>
      <c r="F2019">
        <v>26.007106781000001</v>
      </c>
      <c r="G2019">
        <v>155.69999694820001</v>
      </c>
      <c r="H2019" t="s">
        <v>4269</v>
      </c>
      <c r="I2019">
        <v>-8.4351744999999999E-3</v>
      </c>
      <c r="J2019">
        <v>-2.5880401099999999E-2</v>
      </c>
      <c r="K2019">
        <v>-6.3957390000000001E-3</v>
      </c>
      <c r="L2019">
        <v>-5.42307229E-2</v>
      </c>
      <c r="M2019">
        <v>-1.7602850000000001E-3</v>
      </c>
      <c r="N2019">
        <v>-5.7784419999999995E-4</v>
      </c>
      <c r="O2019" t="s">
        <v>4270</v>
      </c>
    </row>
    <row r="2020" spans="1:15" x14ac:dyDescent="0.3">
      <c r="A2020" s="70">
        <v>44827</v>
      </c>
      <c r="B2020">
        <v>355.1470336914</v>
      </c>
      <c r="C2020">
        <v>95.831604003899997</v>
      </c>
      <c r="D2020">
        <v>148.4548034668</v>
      </c>
      <c r="E2020">
        <v>12.5025539398</v>
      </c>
      <c r="F2020">
        <v>25.796339034999999</v>
      </c>
      <c r="G2020">
        <v>153.00999450680001</v>
      </c>
      <c r="H2020" t="s">
        <v>4271</v>
      </c>
      <c r="I2020">
        <v>-1.6896846100000001E-2</v>
      </c>
      <c r="J2020">
        <v>4.0763370000000002E-3</v>
      </c>
      <c r="K2020">
        <v>-1.5239231000000001E-2</v>
      </c>
      <c r="L2020">
        <v>-3.5888565999999998E-3</v>
      </c>
      <c r="M2020">
        <v>-8.1372544000000002E-3</v>
      </c>
      <c r="N2020">
        <v>-1.7427816400000001E-2</v>
      </c>
      <c r="O2020" t="s">
        <v>4272</v>
      </c>
    </row>
    <row r="2021" spans="1:15" x14ac:dyDescent="0.3">
      <c r="A2021" s="70">
        <v>44830</v>
      </c>
      <c r="B2021">
        <v>351.6336364746</v>
      </c>
      <c r="C2021">
        <v>94.000198364300005</v>
      </c>
      <c r="D2021">
        <v>148.79034423830001</v>
      </c>
      <c r="E2021">
        <v>12.2148637772</v>
      </c>
      <c r="F2021">
        <v>25.200685501100001</v>
      </c>
      <c r="G2021">
        <v>151.22999572750001</v>
      </c>
      <c r="H2021" t="s">
        <v>4273</v>
      </c>
      <c r="I2021">
        <v>-9.942055E-3</v>
      </c>
      <c r="J2021">
        <v>-1.9295633699999998E-2</v>
      </c>
      <c r="K2021">
        <v>2.2576712999999998E-3</v>
      </c>
      <c r="L2021">
        <v>-2.32793861E-2</v>
      </c>
      <c r="M2021">
        <v>-2.3361387399999999E-2</v>
      </c>
      <c r="N2021">
        <v>-1.1701414300000001E-2</v>
      </c>
      <c r="O2021" t="s">
        <v>4274</v>
      </c>
    </row>
    <row r="2022" spans="1:15" x14ac:dyDescent="0.3">
      <c r="A2022" s="70">
        <v>44831</v>
      </c>
      <c r="B2022">
        <v>350.73602294919999</v>
      </c>
      <c r="C2022">
        <v>91.525077819800003</v>
      </c>
      <c r="D2022">
        <v>149.76731872560001</v>
      </c>
      <c r="E2022">
        <v>12.3996639252</v>
      </c>
      <c r="F2022">
        <v>24.843292236300002</v>
      </c>
      <c r="G2022">
        <v>151.53999328610001</v>
      </c>
      <c r="H2022" t="s">
        <v>4275</v>
      </c>
      <c r="I2022">
        <v>-2.555959E-3</v>
      </c>
      <c r="J2022">
        <v>-2.6683883299999999E-2</v>
      </c>
      <c r="K2022">
        <v>6.5446517999999997E-3</v>
      </c>
      <c r="L2022">
        <v>1.5015816899999999E-2</v>
      </c>
      <c r="M2022">
        <v>-1.4283410599999999E-2</v>
      </c>
      <c r="N2022">
        <v>2.0477437000000001E-3</v>
      </c>
      <c r="O2022" t="s">
        <v>4276</v>
      </c>
    </row>
    <row r="2023" spans="1:15" x14ac:dyDescent="0.3">
      <c r="A2023" s="70">
        <v>44832</v>
      </c>
      <c r="B2023">
        <v>357.6372680664</v>
      </c>
      <c r="C2023">
        <v>94.589515685999999</v>
      </c>
      <c r="D2023">
        <v>147.87252807620001</v>
      </c>
      <c r="E2023">
        <v>12.722317695599999</v>
      </c>
      <c r="F2023">
        <v>25.072391509999999</v>
      </c>
      <c r="G2023">
        <v>154.6900024414</v>
      </c>
      <c r="H2023" t="s">
        <v>4277</v>
      </c>
      <c r="I2023">
        <v>1.9485385899999999E-2</v>
      </c>
      <c r="J2023">
        <v>3.2933632800000001E-2</v>
      </c>
      <c r="K2023">
        <v>-1.27322754E-2</v>
      </c>
      <c r="L2023">
        <v>2.5688380699999999E-2</v>
      </c>
      <c r="M2023">
        <v>9.1795148999999996E-3</v>
      </c>
      <c r="N2023">
        <v>2.05735578E-2</v>
      </c>
      <c r="O2023" t="s">
        <v>4278</v>
      </c>
    </row>
    <row r="2024" spans="1:15" x14ac:dyDescent="0.3">
      <c r="A2024" s="70">
        <v>44833</v>
      </c>
      <c r="B2024">
        <v>350.16653442379999</v>
      </c>
      <c r="C2024">
        <v>94.099937439000001</v>
      </c>
      <c r="D2024">
        <v>140.60919189449999</v>
      </c>
      <c r="E2024">
        <v>12.206871986399999</v>
      </c>
      <c r="F2024">
        <v>23.7802848816</v>
      </c>
      <c r="G2024">
        <v>154.6600036621</v>
      </c>
      <c r="H2024" t="s">
        <v>4279</v>
      </c>
      <c r="I2024">
        <v>-2.1110401099999999E-2</v>
      </c>
      <c r="J2024">
        <v>-5.1892602999999999E-3</v>
      </c>
      <c r="K2024">
        <v>-5.0366252399999999E-2</v>
      </c>
      <c r="L2024">
        <v>-4.1358679400000001E-2</v>
      </c>
      <c r="M2024">
        <v>-5.2910429799999999E-2</v>
      </c>
      <c r="N2024">
        <v>-1.9394719999999999E-4</v>
      </c>
      <c r="O2024" t="s">
        <v>4280</v>
      </c>
    </row>
    <row r="2025" spans="1:15" x14ac:dyDescent="0.3">
      <c r="A2025" s="70">
        <v>44834</v>
      </c>
      <c r="B2025">
        <v>344.75177001949999</v>
      </c>
      <c r="C2025">
        <v>92.885063171400006</v>
      </c>
      <c r="D2025">
        <v>136.38537597659999</v>
      </c>
      <c r="E2025">
        <v>12.125959396400001</v>
      </c>
      <c r="F2025">
        <v>23.230451583899999</v>
      </c>
      <c r="G2025">
        <v>154.66999816890001</v>
      </c>
      <c r="H2025" t="s">
        <v>4281</v>
      </c>
      <c r="I2025">
        <v>-1.5584203099999999E-2</v>
      </c>
      <c r="J2025">
        <v>-1.29945328E-2</v>
      </c>
      <c r="K2025">
        <v>-3.0499828E-2</v>
      </c>
      <c r="L2025">
        <v>-6.6505115999999998E-3</v>
      </c>
      <c r="M2025">
        <v>-2.3392884799999999E-2</v>
      </c>
      <c r="N2025">
        <v>6.4620400000000002E-5</v>
      </c>
      <c r="O2025" t="s">
        <v>4282</v>
      </c>
    </row>
    <row r="2026" spans="1:15" x14ac:dyDescent="0.3">
      <c r="A2026" s="70">
        <v>44837</v>
      </c>
      <c r="B2026">
        <v>353.85357666020002</v>
      </c>
      <c r="C2026">
        <v>94.3609085083</v>
      </c>
      <c r="D2026">
        <v>140.57955932620001</v>
      </c>
      <c r="E2026">
        <v>12.498559951800001</v>
      </c>
      <c r="F2026">
        <v>23.881086349499999</v>
      </c>
      <c r="G2026">
        <v>158.42999267580001</v>
      </c>
      <c r="H2026" t="s">
        <v>4283</v>
      </c>
      <c r="I2026">
        <v>2.6058551400000001E-2</v>
      </c>
      <c r="J2026">
        <v>1.5764033699999999E-2</v>
      </c>
      <c r="K2026">
        <v>3.02890616E-2</v>
      </c>
      <c r="L2026">
        <v>3.0264874600000002E-2</v>
      </c>
      <c r="M2026">
        <v>2.7622793199999999E-2</v>
      </c>
      <c r="N2026">
        <v>2.4019005900000001E-2</v>
      </c>
      <c r="O2026" t="s">
        <v>4284</v>
      </c>
    </row>
    <row r="2027" spans="1:15" x14ac:dyDescent="0.3">
      <c r="A2027" s="70">
        <v>44838</v>
      </c>
      <c r="B2027">
        <v>364.81832885739999</v>
      </c>
      <c r="C2027">
        <v>94.097373962399999</v>
      </c>
      <c r="D2027">
        <v>144.181640625</v>
      </c>
      <c r="E2027">
        <v>13.1528558731</v>
      </c>
      <c r="F2027">
        <v>24.4309196472</v>
      </c>
      <c r="G2027">
        <v>160.69999694820001</v>
      </c>
      <c r="H2027" t="s">
        <v>4285</v>
      </c>
      <c r="I2027">
        <v>3.05162982E-2</v>
      </c>
      <c r="J2027">
        <v>-2.7967433000000001E-3</v>
      </c>
      <c r="K2027">
        <v>2.5300310900000001E-2</v>
      </c>
      <c r="L2027">
        <v>5.1025477899999998E-2</v>
      </c>
      <c r="M2027">
        <v>2.2762749200000001E-2</v>
      </c>
      <c r="N2027">
        <v>1.4226444600000001E-2</v>
      </c>
      <c r="O2027" t="s">
        <v>4286</v>
      </c>
    </row>
    <row r="2028" spans="1:15" x14ac:dyDescent="0.3">
      <c r="A2028" s="70">
        <v>44839</v>
      </c>
      <c r="B2028">
        <v>363.96899414059999</v>
      </c>
      <c r="C2028">
        <v>93.197662353499993</v>
      </c>
      <c r="D2028">
        <v>144.4776916504</v>
      </c>
      <c r="E2028">
        <v>13.1948099136</v>
      </c>
      <c r="F2028">
        <v>23.9360675812</v>
      </c>
      <c r="G2028">
        <v>159.8099975586</v>
      </c>
      <c r="H2028" t="s">
        <v>4287</v>
      </c>
      <c r="I2028">
        <v>-2.3308173999999999E-3</v>
      </c>
      <c r="J2028">
        <v>-9.6074999999999997E-3</v>
      </c>
      <c r="K2028">
        <v>2.0512146999999998E-3</v>
      </c>
      <c r="L2028">
        <v>3.1846522000000001E-3</v>
      </c>
      <c r="M2028">
        <v>-2.04631035E-2</v>
      </c>
      <c r="N2028">
        <v>-5.5536594E-3</v>
      </c>
      <c r="O2028" t="s">
        <v>4288</v>
      </c>
    </row>
    <row r="2029" spans="1:15" x14ac:dyDescent="0.3">
      <c r="A2029" s="70">
        <v>44840</v>
      </c>
      <c r="B2029">
        <v>360.21438598629999</v>
      </c>
      <c r="C2029">
        <v>92.6796417236</v>
      </c>
      <c r="D2029">
        <v>143.52041625979999</v>
      </c>
      <c r="E2029">
        <v>13.115896225</v>
      </c>
      <c r="F2029">
        <v>23.312925338700001</v>
      </c>
      <c r="G2029">
        <v>159.63000488279999</v>
      </c>
      <c r="H2029" t="s">
        <v>4289</v>
      </c>
      <c r="I2029">
        <v>-1.03693122E-2</v>
      </c>
      <c r="J2029">
        <v>-5.5738055E-3</v>
      </c>
      <c r="K2029">
        <v>-6.6478138999999997E-3</v>
      </c>
      <c r="L2029">
        <v>-5.9986171E-3</v>
      </c>
      <c r="M2029">
        <v>-2.63784829E-2</v>
      </c>
      <c r="N2029">
        <v>-1.1269265000000001E-3</v>
      </c>
      <c r="O2029" t="s">
        <v>4290</v>
      </c>
    </row>
    <row r="2030" spans="1:15" x14ac:dyDescent="0.3">
      <c r="A2030" s="70">
        <v>44841</v>
      </c>
      <c r="B2030">
        <v>350.16653442379999</v>
      </c>
      <c r="C2030">
        <v>91.779960632300003</v>
      </c>
      <c r="D2030">
        <v>138.25053405759999</v>
      </c>
      <c r="E2030">
        <v>12.0630273819</v>
      </c>
      <c r="F2030">
        <v>22.616470336900001</v>
      </c>
      <c r="G2030">
        <v>157.88000488279999</v>
      </c>
      <c r="H2030" t="s">
        <v>4291</v>
      </c>
      <c r="I2030">
        <v>-2.82905169E-2</v>
      </c>
      <c r="J2030">
        <v>-9.7548537999999994E-3</v>
      </c>
      <c r="K2030">
        <v>-3.74097953E-2</v>
      </c>
      <c r="L2030">
        <v>-8.3679760399999997E-2</v>
      </c>
      <c r="M2030">
        <v>-3.0329525499999999E-2</v>
      </c>
      <c r="N2030">
        <v>-1.1023386099999999E-2</v>
      </c>
      <c r="O2030" t="s">
        <v>4292</v>
      </c>
    </row>
    <row r="2031" spans="1:15" x14ac:dyDescent="0.3">
      <c r="A2031" s="70">
        <v>44844</v>
      </c>
      <c r="B2031">
        <v>347.49295043950002</v>
      </c>
      <c r="C2031">
        <v>90.3531417847</v>
      </c>
      <c r="D2031">
        <v>138.57620239260001</v>
      </c>
      <c r="E2031">
        <v>11.6574621201</v>
      </c>
      <c r="F2031">
        <v>22.7905845642</v>
      </c>
      <c r="G2031">
        <v>155.47999572750001</v>
      </c>
      <c r="H2031" t="s">
        <v>4293</v>
      </c>
      <c r="I2031">
        <v>-7.6644757000000003E-3</v>
      </c>
      <c r="J2031">
        <v>-1.56681901E-2</v>
      </c>
      <c r="K2031">
        <v>2.3528687E-3</v>
      </c>
      <c r="L2031">
        <v>-3.4198686200000002E-2</v>
      </c>
      <c r="M2031">
        <v>7.6690761E-3</v>
      </c>
      <c r="N2031">
        <v>-1.53182032E-2</v>
      </c>
      <c r="O2031" t="s">
        <v>4294</v>
      </c>
    </row>
    <row r="2032" spans="1:15" x14ac:dyDescent="0.3">
      <c r="A2032" s="70">
        <v>44845</v>
      </c>
      <c r="B2032">
        <v>345.29229736330001</v>
      </c>
      <c r="C2032">
        <v>90.752998352099993</v>
      </c>
      <c r="D2032">
        <v>137.1551208496</v>
      </c>
      <c r="E2032">
        <v>11.573554038999999</v>
      </c>
      <c r="F2032">
        <v>22.6714553833</v>
      </c>
      <c r="G2032">
        <v>155.1600036621</v>
      </c>
      <c r="H2032" t="s">
        <v>4295</v>
      </c>
      <c r="I2032">
        <v>-6.3530812000000001E-3</v>
      </c>
      <c r="J2032">
        <v>4.4157223999999997E-3</v>
      </c>
      <c r="K2032">
        <v>-1.0307817800000001E-2</v>
      </c>
      <c r="L2032">
        <v>-7.2238292000000003E-3</v>
      </c>
      <c r="M2032">
        <v>-5.2408319000000004E-3</v>
      </c>
      <c r="N2032">
        <v>-2.0602123000000002E-3</v>
      </c>
      <c r="O2032" t="s">
        <v>4296</v>
      </c>
    </row>
    <row r="2033" spans="1:15" x14ac:dyDescent="0.3">
      <c r="A2033" s="70">
        <v>44846</v>
      </c>
      <c r="B2033">
        <v>344.15335083010001</v>
      </c>
      <c r="C2033">
        <v>91.1982879639</v>
      </c>
      <c r="D2033">
        <v>136.52352905270001</v>
      </c>
      <c r="E2033">
        <v>11.4876451492</v>
      </c>
      <c r="F2033">
        <v>21.974998474100001</v>
      </c>
      <c r="G2033">
        <v>155.99000549319999</v>
      </c>
      <c r="H2033" t="s">
        <v>4297</v>
      </c>
      <c r="I2033">
        <v>-3.3039517000000001E-3</v>
      </c>
      <c r="J2033">
        <v>4.8946123000000001E-3</v>
      </c>
      <c r="K2033">
        <v>-4.6155804999999999E-3</v>
      </c>
      <c r="L2033">
        <v>-7.4505481E-3</v>
      </c>
      <c r="M2033">
        <v>-3.1201287000000001E-2</v>
      </c>
      <c r="N2033">
        <v>5.3350717000000001E-3</v>
      </c>
      <c r="O2033" t="s">
        <v>4298</v>
      </c>
    </row>
    <row r="2034" spans="1:15" x14ac:dyDescent="0.3">
      <c r="A2034" s="70">
        <v>44847</v>
      </c>
      <c r="B2034">
        <v>353.23583984380002</v>
      </c>
      <c r="C2034">
        <v>90.325859069800003</v>
      </c>
      <c r="D2034">
        <v>141.11247253420001</v>
      </c>
      <c r="E2034">
        <v>11.9471502304</v>
      </c>
      <c r="F2034">
        <v>22.607307434100001</v>
      </c>
      <c r="G2034">
        <v>154.9100036621</v>
      </c>
      <c r="H2034" t="s">
        <v>4299</v>
      </c>
      <c r="I2034">
        <v>2.6048590100000001E-2</v>
      </c>
      <c r="J2034">
        <v>-9.6123366999999998E-3</v>
      </c>
      <c r="K2034">
        <v>3.3060276200000002E-2</v>
      </c>
      <c r="L2034">
        <v>3.9220652500000001E-2</v>
      </c>
      <c r="M2034">
        <v>2.8367817699999999E-2</v>
      </c>
      <c r="N2034">
        <v>-6.9476110999999998E-3</v>
      </c>
      <c r="O2034" t="s">
        <v>4300</v>
      </c>
    </row>
    <row r="2035" spans="1:15" x14ac:dyDescent="0.3">
      <c r="A2035" s="70">
        <v>44848</v>
      </c>
      <c r="B2035">
        <v>345.18615722660002</v>
      </c>
      <c r="C2035">
        <v>89.5806808472</v>
      </c>
      <c r="D2035">
        <v>136.56300354000001</v>
      </c>
      <c r="E2035">
        <v>11.214940071099999</v>
      </c>
      <c r="F2035">
        <v>22.4515190125</v>
      </c>
      <c r="G2035">
        <v>152.97999572750001</v>
      </c>
      <c r="H2035" t="s">
        <v>4301</v>
      </c>
      <c r="I2035">
        <v>-2.30520777E-2</v>
      </c>
      <c r="J2035">
        <v>-8.2841067000000001E-3</v>
      </c>
      <c r="K2035">
        <v>-3.2771177399999997E-2</v>
      </c>
      <c r="L2035">
        <v>-6.3245951199999997E-2</v>
      </c>
      <c r="M2035">
        <v>-6.9149179000000003E-3</v>
      </c>
      <c r="N2035">
        <v>-1.2537160800000001E-2</v>
      </c>
      <c r="O2035" t="s">
        <v>4302</v>
      </c>
    </row>
    <row r="2036" spans="1:15" x14ac:dyDescent="0.3">
      <c r="A2036" s="70">
        <v>44851</v>
      </c>
      <c r="B2036">
        <v>354.05633544919999</v>
      </c>
      <c r="C2036">
        <v>89.144401550300003</v>
      </c>
      <c r="D2036">
        <v>140.54008483889999</v>
      </c>
      <c r="E2036">
        <v>11.875227928199999</v>
      </c>
      <c r="F2036">
        <v>22.808912277200001</v>
      </c>
      <c r="G2036">
        <v>153.41999816890001</v>
      </c>
      <c r="H2036" t="s">
        <v>4303</v>
      </c>
      <c r="I2036">
        <v>2.53721825E-2</v>
      </c>
      <c r="J2036">
        <v>-4.8821369000000003E-3</v>
      </c>
      <c r="K2036">
        <v>2.8706676899999999E-2</v>
      </c>
      <c r="L2036">
        <v>5.7207719400000002E-2</v>
      </c>
      <c r="M2036">
        <v>1.5793075E-2</v>
      </c>
      <c r="N2036">
        <v>2.8720806000000002E-3</v>
      </c>
      <c r="O2036" t="s">
        <v>4304</v>
      </c>
    </row>
    <row r="2037" spans="1:15" x14ac:dyDescent="0.3">
      <c r="A2037" s="70">
        <v>44852</v>
      </c>
      <c r="B2037">
        <v>358.21640014650001</v>
      </c>
      <c r="C2037">
        <v>89.353416442899999</v>
      </c>
      <c r="D2037">
        <v>141.86248779300001</v>
      </c>
      <c r="E2037">
        <v>11.954145431500001</v>
      </c>
      <c r="F2037">
        <v>23.2671051025</v>
      </c>
      <c r="G2037">
        <v>153.75</v>
      </c>
      <c r="H2037" t="s">
        <v>4305</v>
      </c>
      <c r="I2037">
        <v>1.16812333E-2</v>
      </c>
      <c r="J2037">
        <v>2.3419333000000001E-3</v>
      </c>
      <c r="K2037">
        <v>9.3654432000000003E-3</v>
      </c>
      <c r="L2037">
        <v>6.6235725999999997E-3</v>
      </c>
      <c r="M2037">
        <v>1.98892159E-2</v>
      </c>
      <c r="N2037">
        <v>2.1486601000000002E-3</v>
      </c>
      <c r="O2037" t="s">
        <v>4306</v>
      </c>
    </row>
    <row r="2038" spans="1:15" x14ac:dyDescent="0.3">
      <c r="A2038" s="70">
        <v>44853</v>
      </c>
      <c r="B2038">
        <v>355.67791748050001</v>
      </c>
      <c r="C2038">
        <v>87.726669311500004</v>
      </c>
      <c r="D2038">
        <v>141.97106933590001</v>
      </c>
      <c r="E2038">
        <v>12.038053512599999</v>
      </c>
      <c r="F2038">
        <v>23.2121200562</v>
      </c>
      <c r="G2038">
        <v>151.6900024414</v>
      </c>
      <c r="H2038" t="s">
        <v>4307</v>
      </c>
      <c r="I2038">
        <v>-7.1116783000000003E-3</v>
      </c>
      <c r="J2038">
        <v>-1.8373527300000001E-2</v>
      </c>
      <c r="K2038">
        <v>7.6510719999999996E-4</v>
      </c>
      <c r="L2038">
        <v>6.9946421999999998E-3</v>
      </c>
      <c r="M2038">
        <v>-2.3660064000000001E-3</v>
      </c>
      <c r="N2038">
        <v>-1.3488926E-2</v>
      </c>
      <c r="O2038" t="s">
        <v>4308</v>
      </c>
    </row>
    <row r="2039" spans="1:15" x14ac:dyDescent="0.3">
      <c r="A2039" s="70">
        <v>44854</v>
      </c>
      <c r="B2039">
        <v>352.69543457029999</v>
      </c>
      <c r="C2039">
        <v>86.227149963399995</v>
      </c>
      <c r="D2039">
        <v>141.50721740719999</v>
      </c>
      <c r="E2039">
        <v>12.180900573700001</v>
      </c>
      <c r="F2039">
        <v>22.900548934900002</v>
      </c>
      <c r="G2039">
        <v>151.44999694820001</v>
      </c>
      <c r="H2039" t="s">
        <v>4309</v>
      </c>
      <c r="I2039">
        <v>-8.4207021999999996E-3</v>
      </c>
      <c r="J2039">
        <v>-1.72408574E-2</v>
      </c>
      <c r="K2039">
        <v>-3.2725775999999998E-3</v>
      </c>
      <c r="L2039">
        <v>1.17964399E-2</v>
      </c>
      <c r="M2039">
        <v>-1.3513677199999999E-2</v>
      </c>
      <c r="N2039">
        <v>-1.5834633999999999E-3</v>
      </c>
      <c r="O2039" t="s">
        <v>4310</v>
      </c>
    </row>
    <row r="2040" spans="1:15" x14ac:dyDescent="0.3">
      <c r="A2040" s="70">
        <v>44855</v>
      </c>
      <c r="B2040">
        <v>361.26641845699999</v>
      </c>
      <c r="C2040">
        <v>84.673095703100003</v>
      </c>
      <c r="D2040">
        <v>145.33628845210001</v>
      </c>
      <c r="E2040">
        <v>12.452609062200001</v>
      </c>
      <c r="F2040">
        <v>23.542022705099999</v>
      </c>
      <c r="G2040">
        <v>154.14999389650001</v>
      </c>
      <c r="H2040" t="s">
        <v>4311</v>
      </c>
      <c r="I2040">
        <v>2.4010794500000002E-2</v>
      </c>
      <c r="J2040">
        <v>-1.8187183900000001E-2</v>
      </c>
      <c r="K2040">
        <v>2.66995657E-2</v>
      </c>
      <c r="L2040">
        <v>2.20609659E-2</v>
      </c>
      <c r="M2040">
        <v>2.7626143200000002E-2</v>
      </c>
      <c r="N2040">
        <v>1.7670597400000002E-2</v>
      </c>
      <c r="O2040" t="s">
        <v>4312</v>
      </c>
    </row>
    <row r="2041" spans="1:15" x14ac:dyDescent="0.3">
      <c r="A2041" s="70">
        <v>44858</v>
      </c>
      <c r="B2041">
        <v>365.6870727539</v>
      </c>
      <c r="C2041">
        <v>83.973335266099994</v>
      </c>
      <c r="D2041">
        <v>147.48767089840001</v>
      </c>
      <c r="E2041">
        <v>12.585465431199999</v>
      </c>
      <c r="F2041">
        <v>23.331251144399999</v>
      </c>
      <c r="G2041">
        <v>153.64999389650001</v>
      </c>
      <c r="H2041" t="s">
        <v>4313</v>
      </c>
      <c r="I2041">
        <v>1.2162287799999999E-2</v>
      </c>
      <c r="J2041">
        <v>-8.2985977999999998E-3</v>
      </c>
      <c r="K2041">
        <v>1.4694297300000001E-2</v>
      </c>
      <c r="L2041">
        <v>1.06124467E-2</v>
      </c>
      <c r="M2041">
        <v>-8.9933116999999993E-3</v>
      </c>
      <c r="N2041">
        <v>-3.2488659E-3</v>
      </c>
      <c r="O2041" t="s">
        <v>4314</v>
      </c>
    </row>
    <row r="2042" spans="1:15" x14ac:dyDescent="0.3">
      <c r="A2042" s="70">
        <v>44859</v>
      </c>
      <c r="B2042">
        <v>371.52655029300001</v>
      </c>
      <c r="C2042">
        <v>86.417984008800005</v>
      </c>
      <c r="D2042">
        <v>150.33972167970001</v>
      </c>
      <c r="E2042">
        <v>13.2467536926</v>
      </c>
      <c r="F2042">
        <v>23.789449691800002</v>
      </c>
      <c r="G2042">
        <v>154</v>
      </c>
      <c r="H2042" t="s">
        <v>4315</v>
      </c>
      <c r="I2042">
        <v>1.5842354199999999E-2</v>
      </c>
      <c r="J2042">
        <v>2.8696491300000002E-2</v>
      </c>
      <c r="K2042">
        <v>1.9152959300000001E-2</v>
      </c>
      <c r="L2042">
        <v>5.1209907200000002E-2</v>
      </c>
      <c r="M2042">
        <v>1.94484794E-2</v>
      </c>
      <c r="N2042">
        <v>2.2753536000000001E-3</v>
      </c>
      <c r="O2042" t="s">
        <v>4316</v>
      </c>
    </row>
    <row r="2043" spans="1:15" x14ac:dyDescent="0.3">
      <c r="A2043" s="70">
        <v>44860</v>
      </c>
      <c r="B2043">
        <v>368.72744750980002</v>
      </c>
      <c r="C2043">
        <v>87.663047790500002</v>
      </c>
      <c r="D2043">
        <v>147.388961792</v>
      </c>
      <c r="E2043">
        <v>12.8821458817</v>
      </c>
      <c r="F2043">
        <v>23.551187515300001</v>
      </c>
      <c r="G2043">
        <v>154.97999572750001</v>
      </c>
      <c r="H2043" t="s">
        <v>4317</v>
      </c>
      <c r="I2043">
        <v>-7.5625828999999999E-3</v>
      </c>
      <c r="J2043">
        <v>1.4304660300000001E-2</v>
      </c>
      <c r="K2043">
        <v>-1.9822453600000001E-2</v>
      </c>
      <c r="L2043">
        <v>-2.7910205600000002E-2</v>
      </c>
      <c r="M2043">
        <v>-1.0065947699999999E-2</v>
      </c>
      <c r="N2043">
        <v>6.3434464000000001E-3</v>
      </c>
      <c r="O2043" t="s">
        <v>4318</v>
      </c>
    </row>
    <row r="2044" spans="1:15" x14ac:dyDescent="0.3">
      <c r="A2044" s="70">
        <v>44861</v>
      </c>
      <c r="B2044">
        <v>366.75842285160002</v>
      </c>
      <c r="C2044">
        <v>88.580940246599994</v>
      </c>
      <c r="D2044">
        <v>142.8987121582</v>
      </c>
      <c r="E2044">
        <v>13.161845207200001</v>
      </c>
      <c r="F2044">
        <v>23.743629455600001</v>
      </c>
      <c r="G2044">
        <v>154.74000549319999</v>
      </c>
      <c r="H2044" t="s">
        <v>4319</v>
      </c>
      <c r="I2044">
        <v>-5.3543634999999997E-3</v>
      </c>
      <c r="J2044">
        <v>1.04162504E-2</v>
      </c>
      <c r="K2044">
        <v>-3.0939018200000001E-2</v>
      </c>
      <c r="L2044">
        <v>2.14798169E-2</v>
      </c>
      <c r="M2044">
        <v>8.1380166000000007E-3</v>
      </c>
      <c r="N2044">
        <v>-1.5497241E-3</v>
      </c>
      <c r="O2044" t="s">
        <v>4320</v>
      </c>
    </row>
    <row r="2045" spans="1:15" x14ac:dyDescent="0.3">
      <c r="A2045" s="70">
        <v>44862</v>
      </c>
      <c r="B2045">
        <v>375.48388671880002</v>
      </c>
      <c r="C2045">
        <v>87.972045898399998</v>
      </c>
      <c r="D2045">
        <v>153.69505310060001</v>
      </c>
      <c r="E2045">
        <v>13.819137573200001</v>
      </c>
      <c r="F2045">
        <v>24.293462753299998</v>
      </c>
      <c r="G2045">
        <v>153.1600036621</v>
      </c>
      <c r="H2045" t="s">
        <v>4321</v>
      </c>
      <c r="I2045">
        <v>2.35121758E-2</v>
      </c>
      <c r="J2045">
        <v>-6.8976093000000004E-3</v>
      </c>
      <c r="K2045">
        <v>7.2834391900000003E-2</v>
      </c>
      <c r="L2045">
        <v>4.8732282799999999E-2</v>
      </c>
      <c r="M2045">
        <v>2.2893030599999999E-2</v>
      </c>
      <c r="N2045">
        <v>-1.02631741E-2</v>
      </c>
      <c r="O2045" t="s">
        <v>4322</v>
      </c>
    </row>
    <row r="2046" spans="1:15" x14ac:dyDescent="0.3">
      <c r="A2046" s="70">
        <v>44865</v>
      </c>
      <c r="B2046">
        <v>372.77160644529999</v>
      </c>
      <c r="C2046">
        <v>87.344955444299998</v>
      </c>
      <c r="D2046">
        <v>151.32656860349999</v>
      </c>
      <c r="E2046">
        <v>13.48250103</v>
      </c>
      <c r="F2046">
        <v>24.275133132899999</v>
      </c>
      <c r="G2046">
        <v>151.9100036621</v>
      </c>
      <c r="H2046" t="s">
        <v>4323</v>
      </c>
      <c r="I2046">
        <v>-7.2496417999999997E-3</v>
      </c>
      <c r="J2046">
        <v>-7.1538199000000004E-3</v>
      </c>
      <c r="K2046">
        <v>-1.55302571E-2</v>
      </c>
      <c r="L2046">
        <v>-2.4661787500000001E-2</v>
      </c>
      <c r="M2046">
        <v>-7.5479309999999995E-4</v>
      </c>
      <c r="N2046">
        <v>-8.1948861999999994E-3</v>
      </c>
      <c r="O2046" t="s">
        <v>4324</v>
      </c>
    </row>
    <row r="2047" spans="1:15" x14ac:dyDescent="0.3">
      <c r="A2047" s="70">
        <v>44866</v>
      </c>
      <c r="B2047">
        <v>371.14044189449999</v>
      </c>
      <c r="C2047">
        <v>88.161247253400006</v>
      </c>
      <c r="D2047">
        <v>148.67190551760001</v>
      </c>
      <c r="E2047">
        <v>13.5284519196</v>
      </c>
      <c r="F2047">
        <v>24.348443984999999</v>
      </c>
      <c r="G2047">
        <v>153.46000671389999</v>
      </c>
      <c r="H2047" t="s">
        <v>4325</v>
      </c>
      <c r="I2047">
        <v>-4.3853764E-3</v>
      </c>
      <c r="J2047">
        <v>9.3022091000000001E-3</v>
      </c>
      <c r="K2047">
        <v>-1.7698305899999999E-2</v>
      </c>
      <c r="L2047">
        <v>3.4023927E-3</v>
      </c>
      <c r="M2047">
        <v>3.0154469000000001E-3</v>
      </c>
      <c r="N2047">
        <v>1.0151726200000001E-2</v>
      </c>
      <c r="O2047" t="s">
        <v>4326</v>
      </c>
    </row>
    <row r="2048" spans="1:15" x14ac:dyDescent="0.3">
      <c r="A2048" s="70">
        <v>44867</v>
      </c>
      <c r="B2048">
        <v>361.82626342769998</v>
      </c>
      <c r="C2048">
        <v>87.778633117699997</v>
      </c>
      <c r="D2048">
        <v>143.1257019043</v>
      </c>
      <c r="E2048">
        <v>13.204798698399999</v>
      </c>
      <c r="F2048">
        <v>23.9360675812</v>
      </c>
      <c r="G2048">
        <v>152.38999938960001</v>
      </c>
      <c r="H2048" t="s">
        <v>4327</v>
      </c>
      <c r="I2048">
        <v>-2.5416379199999999E-2</v>
      </c>
      <c r="J2048">
        <v>-4.3493804999999996E-3</v>
      </c>
      <c r="K2048">
        <v>-3.8018623199999997E-2</v>
      </c>
      <c r="L2048">
        <v>-2.4214716000000001E-2</v>
      </c>
      <c r="M2048">
        <v>-1.7081520199999999E-2</v>
      </c>
      <c r="N2048">
        <v>-6.9969702E-3</v>
      </c>
      <c r="O2048" t="s">
        <v>4328</v>
      </c>
    </row>
    <row r="2049" spans="1:15" x14ac:dyDescent="0.3">
      <c r="A2049" s="70">
        <v>44868</v>
      </c>
      <c r="B2049">
        <v>358.10055541989999</v>
      </c>
      <c r="C2049">
        <v>87.304893493700007</v>
      </c>
      <c r="D2049">
        <v>137.05645751949999</v>
      </c>
      <c r="E2049">
        <v>13.406581878700001</v>
      </c>
      <c r="F2049">
        <v>24.357608795200001</v>
      </c>
      <c r="G2049">
        <v>151.8099975586</v>
      </c>
      <c r="H2049" t="s">
        <v>4329</v>
      </c>
      <c r="I2049">
        <v>-1.03503333E-2</v>
      </c>
      <c r="J2049">
        <v>-5.4115973999999999E-3</v>
      </c>
      <c r="K2049">
        <v>-4.33303388E-2</v>
      </c>
      <c r="L2049">
        <v>1.51654701E-2</v>
      </c>
      <c r="M2049">
        <v>1.7457851699999999E-2</v>
      </c>
      <c r="N2049">
        <v>-3.8132973999999999E-3</v>
      </c>
      <c r="O2049" t="s">
        <v>4330</v>
      </c>
    </row>
    <row r="2050" spans="1:15" x14ac:dyDescent="0.3">
      <c r="A2050" s="70">
        <v>44869</v>
      </c>
      <c r="B2050">
        <v>363.25476074220001</v>
      </c>
      <c r="C2050">
        <v>85.838111877399996</v>
      </c>
      <c r="D2050">
        <v>136.78956604000001</v>
      </c>
      <c r="E2050">
        <v>14.140791892999999</v>
      </c>
      <c r="F2050">
        <v>24.742492675800001</v>
      </c>
      <c r="G2050">
        <v>156.4700012207</v>
      </c>
      <c r="H2050" t="s">
        <v>4331</v>
      </c>
      <c r="I2050">
        <v>1.4290580299999999E-2</v>
      </c>
      <c r="J2050">
        <v>-1.6943412800000002E-2</v>
      </c>
      <c r="K2050">
        <v>-1.9492089999999999E-3</v>
      </c>
      <c r="L2050">
        <v>5.3317891300000003E-2</v>
      </c>
      <c r="M2050">
        <v>1.5677839900000001E-2</v>
      </c>
      <c r="N2050">
        <v>3.0234583299999999E-2</v>
      </c>
      <c r="O2050" t="s">
        <v>4332</v>
      </c>
    </row>
    <row r="2051" spans="1:15" x14ac:dyDescent="0.3">
      <c r="A2051" s="70">
        <v>44872</v>
      </c>
      <c r="B2051">
        <v>366.72946166989999</v>
      </c>
      <c r="C2051">
        <v>84.981735229500003</v>
      </c>
      <c r="D2051">
        <v>137.32334899899999</v>
      </c>
      <c r="E2051">
        <v>14.285635948199999</v>
      </c>
      <c r="F2051">
        <v>24.540884017900002</v>
      </c>
      <c r="G2051">
        <v>155.85000610349999</v>
      </c>
      <c r="H2051" t="s">
        <v>4333</v>
      </c>
      <c r="I2051">
        <v>9.5200062000000002E-3</v>
      </c>
      <c r="J2051">
        <v>-1.00267485E-2</v>
      </c>
      <c r="K2051">
        <v>3.8946259E-3</v>
      </c>
      <c r="L2051">
        <v>1.01908906E-2</v>
      </c>
      <c r="M2051">
        <v>-8.1816545999999993E-3</v>
      </c>
      <c r="N2051">
        <v>-3.9702607000000004E-3</v>
      </c>
      <c r="O2051" t="s">
        <v>4334</v>
      </c>
    </row>
    <row r="2052" spans="1:15" x14ac:dyDescent="0.3">
      <c r="A2052" s="70">
        <v>44873</v>
      </c>
      <c r="B2052">
        <v>368.70812988279999</v>
      </c>
      <c r="C2052">
        <v>85.911010742200006</v>
      </c>
      <c r="D2052">
        <v>137.89668273929999</v>
      </c>
      <c r="E2052">
        <v>14.586312294000001</v>
      </c>
      <c r="F2052">
        <v>24.834129333500002</v>
      </c>
      <c r="G2052">
        <v>159.44999694820001</v>
      </c>
      <c r="H2052" t="s">
        <v>4335</v>
      </c>
      <c r="I2052">
        <v>5.3809406000000001E-3</v>
      </c>
      <c r="J2052">
        <v>1.0875648E-2</v>
      </c>
      <c r="K2052">
        <v>4.1663723999999999E-3</v>
      </c>
      <c r="L2052">
        <v>2.0829021600000001E-2</v>
      </c>
      <c r="M2052">
        <v>1.1878427699999999E-2</v>
      </c>
      <c r="N2052">
        <v>2.2836328900000001E-2</v>
      </c>
      <c r="O2052" t="s">
        <v>4336</v>
      </c>
    </row>
    <row r="2053" spans="1:15" x14ac:dyDescent="0.3">
      <c r="A2053" s="70">
        <v>44874</v>
      </c>
      <c r="B2053">
        <v>361.11196899409998</v>
      </c>
      <c r="C2053">
        <v>86.193450927699999</v>
      </c>
      <c r="D2053">
        <v>133.3198852539</v>
      </c>
      <c r="E2053">
        <v>13.7611999512</v>
      </c>
      <c r="F2053">
        <v>24.449245452900001</v>
      </c>
      <c r="G2053">
        <v>158.64999389650001</v>
      </c>
      <c r="H2053" t="s">
        <v>4337</v>
      </c>
      <c r="I2053">
        <v>-2.08172815E-2</v>
      </c>
      <c r="J2053">
        <v>3.2821978E-3</v>
      </c>
      <c r="K2053">
        <v>-3.3753336199999998E-2</v>
      </c>
      <c r="L2053">
        <v>-5.8230540400000003E-2</v>
      </c>
      <c r="M2053">
        <v>-1.5619535299999999E-2</v>
      </c>
      <c r="N2053">
        <v>-5.0298948000000003E-3</v>
      </c>
      <c r="O2053" t="s">
        <v>4338</v>
      </c>
    </row>
    <row r="2054" spans="1:15" x14ac:dyDescent="0.3">
      <c r="A2054" s="70">
        <v>44875</v>
      </c>
      <c r="B2054">
        <v>380.95654296880002</v>
      </c>
      <c r="C2054">
        <v>89.509574890099998</v>
      </c>
      <c r="D2054">
        <v>145.18196105960001</v>
      </c>
      <c r="E2054">
        <v>15.733079910300001</v>
      </c>
      <c r="F2054">
        <v>25.411455154399999</v>
      </c>
      <c r="G2054">
        <v>163.47999572750001</v>
      </c>
      <c r="H2054" t="s">
        <v>4339</v>
      </c>
      <c r="I2054">
        <v>5.3497234499999997E-2</v>
      </c>
      <c r="J2054">
        <v>3.7751402099999998E-2</v>
      </c>
      <c r="K2054">
        <v>8.5236466799999994E-2</v>
      </c>
      <c r="L2054">
        <v>0.1339124619</v>
      </c>
      <c r="M2054">
        <v>3.8600708099999999E-2</v>
      </c>
      <c r="N2054">
        <v>2.9990152999999999E-2</v>
      </c>
      <c r="O2054" t="s">
        <v>4340</v>
      </c>
    </row>
    <row r="2055" spans="1:15" x14ac:dyDescent="0.3">
      <c r="A2055" s="70">
        <v>44876</v>
      </c>
      <c r="B2055">
        <v>384.64364624019998</v>
      </c>
      <c r="C2055">
        <v>89.181640625</v>
      </c>
      <c r="D2055">
        <v>147.97943115230001</v>
      </c>
      <c r="E2055">
        <v>16.309457778900001</v>
      </c>
      <c r="F2055">
        <v>25.1182098389</v>
      </c>
      <c r="G2055">
        <v>164.5599975586</v>
      </c>
      <c r="H2055" t="s">
        <v>4341</v>
      </c>
      <c r="I2055">
        <v>9.6320033000000006E-3</v>
      </c>
      <c r="J2055">
        <v>-3.6704058000000001E-3</v>
      </c>
      <c r="K2055">
        <v>1.9085425900000001E-2</v>
      </c>
      <c r="L2055">
        <v>3.5979675000000003E-2</v>
      </c>
      <c r="M2055">
        <v>-1.1606988E-2</v>
      </c>
      <c r="N2055">
        <v>6.5845979000000001E-3</v>
      </c>
      <c r="O2055" t="s">
        <v>4342</v>
      </c>
    </row>
    <row r="2056" spans="1:15" x14ac:dyDescent="0.3">
      <c r="A2056" s="70">
        <v>44879</v>
      </c>
      <c r="B2056">
        <v>381.37158203119998</v>
      </c>
      <c r="C2056">
        <v>88.962982177699999</v>
      </c>
      <c r="D2056">
        <v>146.57577514650001</v>
      </c>
      <c r="E2056">
        <v>16.277494430499999</v>
      </c>
      <c r="F2056">
        <v>24.834129333500002</v>
      </c>
      <c r="G2056">
        <v>164.91999816890001</v>
      </c>
      <c r="H2056" t="s">
        <v>4343</v>
      </c>
      <c r="I2056">
        <v>-8.5431307000000001E-3</v>
      </c>
      <c r="J2056">
        <v>-2.4548432E-3</v>
      </c>
      <c r="K2056">
        <v>-9.5307541999999999E-3</v>
      </c>
      <c r="L2056">
        <v>-1.9617274000000001E-3</v>
      </c>
      <c r="M2056">
        <v>-1.1374184799999999E-2</v>
      </c>
      <c r="N2056">
        <v>2.1852662E-3</v>
      </c>
      <c r="O2056" t="s">
        <v>4344</v>
      </c>
    </row>
    <row r="2057" spans="1:15" x14ac:dyDescent="0.3">
      <c r="A2057" s="70">
        <v>44880</v>
      </c>
      <c r="B2057">
        <v>384.6242980957</v>
      </c>
      <c r="C2057">
        <v>90.402435302699999</v>
      </c>
      <c r="D2057">
        <v>148.31553649899999</v>
      </c>
      <c r="E2057">
        <v>16.648097991899999</v>
      </c>
      <c r="F2057">
        <v>25.191522598300001</v>
      </c>
      <c r="G2057">
        <v>165.5</v>
      </c>
      <c r="H2057" t="s">
        <v>4345</v>
      </c>
      <c r="I2057">
        <v>8.4928279999999991E-3</v>
      </c>
      <c r="J2057">
        <v>1.6050853600000001E-2</v>
      </c>
      <c r="K2057">
        <v>1.17994764E-2</v>
      </c>
      <c r="L2057">
        <v>2.2512531200000001E-2</v>
      </c>
      <c r="M2057">
        <v>1.4288643199999999E-2</v>
      </c>
      <c r="N2057">
        <v>3.5106981000000001E-3</v>
      </c>
      <c r="O2057" t="s">
        <v>4346</v>
      </c>
    </row>
    <row r="2058" spans="1:15" x14ac:dyDescent="0.3">
      <c r="A2058" s="70">
        <v>44881</v>
      </c>
      <c r="B2058">
        <v>381.6901550293</v>
      </c>
      <c r="C2058">
        <v>92.379371643100001</v>
      </c>
      <c r="D2058">
        <v>147.07989501949999</v>
      </c>
      <c r="E2058">
        <v>15.892908096299999</v>
      </c>
      <c r="F2058">
        <v>25.5672397614</v>
      </c>
      <c r="G2058">
        <v>165.11999511720001</v>
      </c>
      <c r="H2058" t="s">
        <v>4347</v>
      </c>
      <c r="I2058">
        <v>-7.6578417000000001E-3</v>
      </c>
      <c r="J2058">
        <v>2.1632496899999999E-2</v>
      </c>
      <c r="K2058">
        <v>-8.3660650000000007E-3</v>
      </c>
      <c r="L2058">
        <v>-4.6422997100000002E-2</v>
      </c>
      <c r="M2058">
        <v>1.48043021E-2</v>
      </c>
      <c r="N2058">
        <v>-2.2987420999999999E-3</v>
      </c>
      <c r="O2058" t="s">
        <v>4348</v>
      </c>
    </row>
    <row r="2059" spans="1:15" x14ac:dyDescent="0.3">
      <c r="A2059" s="70">
        <v>44882</v>
      </c>
      <c r="B2059">
        <v>380.52224731450002</v>
      </c>
      <c r="C2059">
        <v>91.404586792000003</v>
      </c>
      <c r="D2059">
        <v>148.9877166748</v>
      </c>
      <c r="E2059">
        <v>15.6601581573</v>
      </c>
      <c r="F2059">
        <v>25.356472015400001</v>
      </c>
      <c r="G2059">
        <v>163.91999816890001</v>
      </c>
      <c r="H2059" t="s">
        <v>4349</v>
      </c>
      <c r="I2059">
        <v>-3.0645227999999999E-3</v>
      </c>
      <c r="J2059">
        <v>-1.0608042200000001E-2</v>
      </c>
      <c r="K2059">
        <v>1.28879215E-2</v>
      </c>
      <c r="L2059">
        <v>-1.47531881E-2</v>
      </c>
      <c r="M2059">
        <v>-8.2778313999999995E-3</v>
      </c>
      <c r="N2059">
        <v>-7.2939600000000004E-3</v>
      </c>
      <c r="O2059" t="s">
        <v>4350</v>
      </c>
    </row>
    <row r="2060" spans="1:15" x14ac:dyDescent="0.3">
      <c r="A2060" s="70">
        <v>44883</v>
      </c>
      <c r="B2060">
        <v>382.24993896479998</v>
      </c>
      <c r="C2060">
        <v>90.775955200200002</v>
      </c>
      <c r="D2060">
        <v>149.55117797849999</v>
      </c>
      <c r="E2060">
        <v>15.392445564300001</v>
      </c>
      <c r="F2060">
        <v>25.741355896000002</v>
      </c>
      <c r="G2060">
        <v>162.78999328610001</v>
      </c>
      <c r="H2060" t="s">
        <v>4351</v>
      </c>
      <c r="I2060">
        <v>4.5300408999999998E-3</v>
      </c>
      <c r="J2060">
        <v>-6.9012209999999999E-3</v>
      </c>
      <c r="K2060">
        <v>3.7747977000000001E-3</v>
      </c>
      <c r="L2060">
        <v>-1.72429487E-2</v>
      </c>
      <c r="M2060">
        <v>1.5064873600000001E-2</v>
      </c>
      <c r="N2060">
        <v>-6.9175074E-3</v>
      </c>
      <c r="O2060" t="s">
        <v>4352</v>
      </c>
    </row>
    <row r="2061" spans="1:15" x14ac:dyDescent="0.3">
      <c r="A2061" s="70">
        <v>44886</v>
      </c>
      <c r="B2061">
        <v>380.86004638669999</v>
      </c>
      <c r="C2061">
        <v>91.1585769653</v>
      </c>
      <c r="D2061">
        <v>146.308883667</v>
      </c>
      <c r="E2061">
        <v>15.300544738799999</v>
      </c>
      <c r="F2061">
        <v>25.860485076900002</v>
      </c>
      <c r="G2061">
        <v>161.88000488279999</v>
      </c>
      <c r="H2061" t="s">
        <v>4353</v>
      </c>
      <c r="I2061">
        <v>-3.6427097999999999E-3</v>
      </c>
      <c r="J2061">
        <v>4.2061540000000001E-3</v>
      </c>
      <c r="K2061">
        <v>-2.1918633400000002E-2</v>
      </c>
      <c r="L2061">
        <v>-5.9884096999999999E-3</v>
      </c>
      <c r="M2061">
        <v>4.6172536000000002E-3</v>
      </c>
      <c r="N2061">
        <v>-5.6056352000000004E-3</v>
      </c>
      <c r="O2061" t="s">
        <v>4354</v>
      </c>
    </row>
    <row r="2062" spans="1:15" x14ac:dyDescent="0.3">
      <c r="A2062" s="70">
        <v>44887</v>
      </c>
      <c r="B2062">
        <v>385.98526000980002</v>
      </c>
      <c r="C2062">
        <v>92.452270507799994</v>
      </c>
      <c r="D2062">
        <v>148.45393371579999</v>
      </c>
      <c r="E2062">
        <v>16.020772934</v>
      </c>
      <c r="F2062">
        <v>26.3370075226</v>
      </c>
      <c r="G2062">
        <v>162.07000732419999</v>
      </c>
      <c r="H2062" t="s">
        <v>4355</v>
      </c>
      <c r="I2062">
        <v>1.3367206899999999E-2</v>
      </c>
      <c r="J2062">
        <v>1.40919229E-2</v>
      </c>
      <c r="K2062">
        <v>1.4554671E-2</v>
      </c>
      <c r="L2062">
        <v>4.5997756899999999E-2</v>
      </c>
      <c r="M2062">
        <v>1.8258949300000001E-2</v>
      </c>
      <c r="N2062">
        <v>1.1730357E-3</v>
      </c>
      <c r="O2062" t="s">
        <v>4356</v>
      </c>
    </row>
    <row r="2063" spans="1:15" x14ac:dyDescent="0.3">
      <c r="A2063" s="70">
        <v>44888</v>
      </c>
      <c r="B2063">
        <v>388.41760253910002</v>
      </c>
      <c r="C2063">
        <v>94.064796447800006</v>
      </c>
      <c r="D2063">
        <v>149.3337097168</v>
      </c>
      <c r="E2063">
        <v>16.5012550354</v>
      </c>
      <c r="F2063">
        <v>26.6760730743</v>
      </c>
      <c r="G2063">
        <v>163.08000183109999</v>
      </c>
      <c r="H2063" t="s">
        <v>4357</v>
      </c>
      <c r="I2063">
        <v>6.2818737999999997E-3</v>
      </c>
      <c r="J2063">
        <v>1.7291351900000002E-2</v>
      </c>
      <c r="K2063">
        <v>5.9087647000000002E-3</v>
      </c>
      <c r="L2063">
        <v>2.9550252199999998E-2</v>
      </c>
      <c r="M2063">
        <v>1.27919439E-2</v>
      </c>
      <c r="N2063">
        <v>6.2125033E-3</v>
      </c>
      <c r="O2063" t="s">
        <v>4358</v>
      </c>
    </row>
    <row r="2064" spans="1:15" x14ac:dyDescent="0.3">
      <c r="A2064" s="70">
        <v>44890</v>
      </c>
      <c r="B2064">
        <v>388.33071899409998</v>
      </c>
      <c r="C2064">
        <v>93.745925903300005</v>
      </c>
      <c r="D2064">
        <v>146.40773010250001</v>
      </c>
      <c r="E2064">
        <v>16.252523422199999</v>
      </c>
      <c r="F2064">
        <v>26.7860393524</v>
      </c>
      <c r="G2064">
        <v>163.2200012207</v>
      </c>
      <c r="H2064" t="s">
        <v>4359</v>
      </c>
      <c r="I2064">
        <v>-2.2371089999999999E-4</v>
      </c>
      <c r="J2064">
        <v>-3.3956618000000002E-3</v>
      </c>
      <c r="K2064">
        <v>-1.9788062799999999E-2</v>
      </c>
      <c r="L2064">
        <v>-1.51882565E-2</v>
      </c>
      <c r="M2064">
        <v>4.113808E-3</v>
      </c>
      <c r="N2064">
        <v>8.5810230000000001E-4</v>
      </c>
      <c r="O2064" t="s">
        <v>4360</v>
      </c>
    </row>
    <row r="2065" spans="1:15" x14ac:dyDescent="0.3">
      <c r="A2065" s="70">
        <v>44893</v>
      </c>
      <c r="B2065">
        <v>382.13412475590002</v>
      </c>
      <c r="C2065">
        <v>94.0101394653</v>
      </c>
      <c r="D2065">
        <v>142.56243896480001</v>
      </c>
      <c r="E2065">
        <v>15.8099956512</v>
      </c>
      <c r="F2065">
        <v>26.666906356799998</v>
      </c>
      <c r="G2065">
        <v>161.92999267580001</v>
      </c>
      <c r="H2065" t="s">
        <v>4361</v>
      </c>
      <c r="I2065">
        <v>-1.6085686200000001E-2</v>
      </c>
      <c r="J2065">
        <v>2.8144362000000001E-3</v>
      </c>
      <c r="K2065">
        <v>-2.66153295E-2</v>
      </c>
      <c r="L2065">
        <v>-2.76058081E-2</v>
      </c>
      <c r="M2065">
        <v>-4.4574977999999998E-3</v>
      </c>
      <c r="N2065">
        <v>-7.9348937000000008E-3</v>
      </c>
      <c r="O2065" t="s">
        <v>4362</v>
      </c>
    </row>
    <row r="2066" spans="1:15" x14ac:dyDescent="0.3">
      <c r="A2066" s="70">
        <v>44894</v>
      </c>
      <c r="B2066">
        <v>381.4778137207</v>
      </c>
      <c r="C2066">
        <v>92.907775878899997</v>
      </c>
      <c r="D2066">
        <v>139.54748535159999</v>
      </c>
      <c r="E2066">
        <v>15.6221990585</v>
      </c>
      <c r="F2066">
        <v>26.593597412099999</v>
      </c>
      <c r="G2066">
        <v>162.72999572750001</v>
      </c>
      <c r="H2066" t="s">
        <v>4363</v>
      </c>
      <c r="I2066">
        <v>-1.7189652999999999E-3</v>
      </c>
      <c r="J2066">
        <v>-1.17952992E-2</v>
      </c>
      <c r="K2066">
        <v>-2.1375131799999999E-2</v>
      </c>
      <c r="L2066">
        <v>-1.1949456900000001E-2</v>
      </c>
      <c r="M2066">
        <v>-2.7528462999999999E-3</v>
      </c>
      <c r="N2066">
        <v>4.9282616E-3</v>
      </c>
      <c r="O2066" t="s">
        <v>4364</v>
      </c>
    </row>
    <row r="2067" spans="1:15" x14ac:dyDescent="0.3">
      <c r="A2067" s="70">
        <v>44895</v>
      </c>
      <c r="B2067">
        <v>393.49450683589998</v>
      </c>
      <c r="C2067">
        <v>93.591064453100003</v>
      </c>
      <c r="D2067">
        <v>146.32864379879999</v>
      </c>
      <c r="E2067">
        <v>16.9091453552</v>
      </c>
      <c r="F2067">
        <v>27.051790237399999</v>
      </c>
      <c r="G2067">
        <v>164.8099975586</v>
      </c>
      <c r="H2067" t="s">
        <v>4365</v>
      </c>
      <c r="I2067">
        <v>3.1014414399999999E-2</v>
      </c>
      <c r="J2067">
        <v>7.3275698000000002E-3</v>
      </c>
      <c r="K2067">
        <v>4.7450136800000001E-2</v>
      </c>
      <c r="L2067">
        <v>7.9161701500000001E-2</v>
      </c>
      <c r="M2067">
        <v>1.7082697599999998E-2</v>
      </c>
      <c r="N2067">
        <v>1.2700921E-2</v>
      </c>
      <c r="O2067" t="s">
        <v>4366</v>
      </c>
    </row>
    <row r="2068" spans="1:15" x14ac:dyDescent="0.3">
      <c r="A2068" s="70">
        <v>44896</v>
      </c>
      <c r="B2068">
        <v>393.20501708979998</v>
      </c>
      <c r="C2068">
        <v>96.580909728999998</v>
      </c>
      <c r="D2068">
        <v>146.60542297360001</v>
      </c>
      <c r="E2068">
        <v>17.1209697723</v>
      </c>
      <c r="F2068">
        <v>26.841020584100001</v>
      </c>
      <c r="G2068">
        <v>167.8399963379</v>
      </c>
      <c r="H2068" t="s">
        <v>4367</v>
      </c>
      <c r="I2068">
        <v>-7.3596019999999998E-4</v>
      </c>
      <c r="J2068">
        <v>3.1446186199999997E-2</v>
      </c>
      <c r="K2068">
        <v>1.8897034000000001E-3</v>
      </c>
      <c r="L2068">
        <v>1.24493938E-2</v>
      </c>
      <c r="M2068">
        <v>-7.8218495000000002E-3</v>
      </c>
      <c r="N2068">
        <v>1.82178424E-2</v>
      </c>
      <c r="O2068" t="s">
        <v>4368</v>
      </c>
    </row>
    <row r="2069" spans="1:15" x14ac:dyDescent="0.3">
      <c r="A2069" s="70">
        <v>44897</v>
      </c>
      <c r="B2069">
        <v>392.7514038086</v>
      </c>
      <c r="C2069">
        <v>97.795471191399997</v>
      </c>
      <c r="D2069">
        <v>146.1111755371</v>
      </c>
      <c r="E2069">
        <v>16.862182617199998</v>
      </c>
      <c r="F2069">
        <v>26.7402210236</v>
      </c>
      <c r="G2069">
        <v>167.25999450680001</v>
      </c>
      <c r="H2069" t="s">
        <v>4369</v>
      </c>
      <c r="I2069">
        <v>-1.1542964000000001E-3</v>
      </c>
      <c r="J2069">
        <v>1.2497169299999999E-2</v>
      </c>
      <c r="K2069">
        <v>-3.3769721999999999E-3</v>
      </c>
      <c r="L2069">
        <v>-1.5230615100000001E-2</v>
      </c>
      <c r="M2069">
        <v>-3.7624987999999998E-3</v>
      </c>
      <c r="N2069">
        <v>-3.4616677000000001E-3</v>
      </c>
      <c r="O2069" t="s">
        <v>4370</v>
      </c>
    </row>
    <row r="2070" spans="1:15" x14ac:dyDescent="0.3">
      <c r="A2070" s="70">
        <v>44900</v>
      </c>
      <c r="B2070">
        <v>385.68606567379999</v>
      </c>
      <c r="C2070">
        <v>96.425659179700006</v>
      </c>
      <c r="D2070">
        <v>144.94473266599999</v>
      </c>
      <c r="E2070">
        <v>16.5964012146</v>
      </c>
      <c r="F2070">
        <v>26.6485805511</v>
      </c>
      <c r="G2070">
        <v>164.38999938960001</v>
      </c>
      <c r="H2070" t="s">
        <v>4371</v>
      </c>
      <c r="I2070">
        <v>-1.8153114200000001E-2</v>
      </c>
      <c r="J2070">
        <v>-1.41059289E-2</v>
      </c>
      <c r="K2070">
        <v>-8.0152925E-3</v>
      </c>
      <c r="L2070">
        <v>-1.5887522000000001E-2</v>
      </c>
      <c r="M2070">
        <v>-3.4329507E-3</v>
      </c>
      <c r="N2070">
        <v>-1.73078053E-2</v>
      </c>
      <c r="O2070" t="s">
        <v>4372</v>
      </c>
    </row>
    <row r="2071" spans="1:15" x14ac:dyDescent="0.3">
      <c r="A2071" s="70">
        <v>44901</v>
      </c>
      <c r="B2071">
        <v>380.12649536129999</v>
      </c>
      <c r="C2071">
        <v>97.667617797899993</v>
      </c>
      <c r="D2071">
        <v>141.26747131350001</v>
      </c>
      <c r="E2071">
        <v>15.9739112854</v>
      </c>
      <c r="F2071">
        <v>26.850189209</v>
      </c>
      <c r="G2071">
        <v>164.8399963379</v>
      </c>
      <c r="H2071" t="s">
        <v>4373</v>
      </c>
      <c r="I2071">
        <v>-1.4519657300000001E-2</v>
      </c>
      <c r="J2071">
        <v>1.2797718600000001E-2</v>
      </c>
      <c r="K2071">
        <v>-2.5697462599999998E-2</v>
      </c>
      <c r="L2071">
        <v>-3.8229030800000001E-2</v>
      </c>
      <c r="M2071">
        <v>7.5369812E-3</v>
      </c>
      <c r="N2071">
        <v>2.7336344000000001E-3</v>
      </c>
      <c r="O2071" t="s">
        <v>4374</v>
      </c>
    </row>
    <row r="2072" spans="1:15" x14ac:dyDescent="0.3">
      <c r="A2072" s="70">
        <v>44902</v>
      </c>
      <c r="B2072">
        <v>379.47985839839998</v>
      </c>
      <c r="C2072">
        <v>99.968902587900004</v>
      </c>
      <c r="D2072">
        <v>139.32012939449999</v>
      </c>
      <c r="E2072">
        <v>16.1068058014</v>
      </c>
      <c r="F2072">
        <v>26.5569419861</v>
      </c>
      <c r="G2072">
        <v>166.33000183109999</v>
      </c>
      <c r="H2072" t="s">
        <v>4375</v>
      </c>
      <c r="I2072">
        <v>-1.7025585E-3</v>
      </c>
      <c r="J2072">
        <v>2.32891047E-2</v>
      </c>
      <c r="K2072">
        <v>-1.3880678800000001E-2</v>
      </c>
      <c r="L2072">
        <v>8.2850565000000004E-3</v>
      </c>
      <c r="M2072">
        <v>-1.09816859E-2</v>
      </c>
      <c r="N2072">
        <v>8.9984936000000008E-3</v>
      </c>
      <c r="O2072" t="s">
        <v>4376</v>
      </c>
    </row>
    <row r="2073" spans="1:15" x14ac:dyDescent="0.3">
      <c r="A2073" s="70">
        <v>44903</v>
      </c>
      <c r="B2073">
        <v>382.45263671880002</v>
      </c>
      <c r="C2073">
        <v>99.694931030299998</v>
      </c>
      <c r="D2073">
        <v>141.0104675293</v>
      </c>
      <c r="E2073">
        <v>17.154945373499999</v>
      </c>
      <c r="F2073">
        <v>26.838626861600002</v>
      </c>
      <c r="G2073">
        <v>166.4700012207</v>
      </c>
      <c r="H2073" t="s">
        <v>4377</v>
      </c>
      <c r="I2073">
        <v>7.8032986000000004E-3</v>
      </c>
      <c r="J2073">
        <v>-2.7443301000000002E-3</v>
      </c>
      <c r="K2073">
        <v>1.20597512E-2</v>
      </c>
      <c r="L2073">
        <v>6.3044588799999995E-2</v>
      </c>
      <c r="M2073">
        <v>1.05509687E-2</v>
      </c>
      <c r="N2073">
        <v>8.4134249999999998E-4</v>
      </c>
      <c r="O2073" t="s">
        <v>4378</v>
      </c>
    </row>
    <row r="2074" spans="1:15" x14ac:dyDescent="0.3">
      <c r="A2074" s="70">
        <v>44904</v>
      </c>
      <c r="B2074">
        <v>379.59564208979998</v>
      </c>
      <c r="C2074">
        <v>97.101440429700006</v>
      </c>
      <c r="D2074">
        <v>140.52610778810001</v>
      </c>
      <c r="E2074">
        <v>16.987079620399999</v>
      </c>
      <c r="F2074">
        <v>26.7370376587</v>
      </c>
      <c r="G2074">
        <v>167.0599975586</v>
      </c>
      <c r="H2074" t="s">
        <v>4379</v>
      </c>
      <c r="I2074">
        <v>-7.4982336000000002E-3</v>
      </c>
      <c r="J2074">
        <v>-2.6358623800000001E-2</v>
      </c>
      <c r="K2074">
        <v>-3.4408334E-3</v>
      </c>
      <c r="L2074">
        <v>-9.8334592999999998E-3</v>
      </c>
      <c r="M2074">
        <v>-3.7923683000000001E-3</v>
      </c>
      <c r="N2074">
        <v>3.5378943999999999E-3</v>
      </c>
      <c r="O2074" t="s">
        <v>4380</v>
      </c>
    </row>
    <row r="2075" spans="1:15" x14ac:dyDescent="0.3">
      <c r="A2075" s="70">
        <v>44907</v>
      </c>
      <c r="B2075">
        <v>385.06842041020002</v>
      </c>
      <c r="C2075">
        <v>97.411918640099998</v>
      </c>
      <c r="D2075">
        <v>142.82933044430001</v>
      </c>
      <c r="E2075">
        <v>17.520645141599999</v>
      </c>
      <c r="F2075">
        <v>27.198814392100001</v>
      </c>
      <c r="G2075">
        <v>165.67999267580001</v>
      </c>
      <c r="H2075" t="s">
        <v>4381</v>
      </c>
      <c r="I2075">
        <v>1.4314447399999999E-2</v>
      </c>
      <c r="J2075">
        <v>3.1923614E-3</v>
      </c>
      <c r="K2075">
        <v>1.6257132000000001E-2</v>
      </c>
      <c r="L2075">
        <v>3.0926875199999999E-2</v>
      </c>
      <c r="M2075">
        <v>1.7123601400000001E-2</v>
      </c>
      <c r="N2075">
        <v>-8.2948417999999993E-3</v>
      </c>
      <c r="O2075" t="s">
        <v>4382</v>
      </c>
    </row>
    <row r="2076" spans="1:15" x14ac:dyDescent="0.3">
      <c r="A2076" s="70">
        <v>44908</v>
      </c>
      <c r="B2076">
        <v>387.9832458496</v>
      </c>
      <c r="C2076">
        <v>98.352508544900004</v>
      </c>
      <c r="D2076">
        <v>143.79804992679999</v>
      </c>
      <c r="E2076">
        <v>18.057205200199999</v>
      </c>
      <c r="F2076">
        <v>27.097221374499998</v>
      </c>
      <c r="G2076">
        <v>168.50999450680001</v>
      </c>
      <c r="H2076" t="s">
        <v>4383</v>
      </c>
      <c r="I2076">
        <v>7.5411239999999997E-3</v>
      </c>
      <c r="J2076">
        <v>9.6094796999999996E-3</v>
      </c>
      <c r="K2076">
        <v>6.7594600999999997E-3</v>
      </c>
      <c r="L2076">
        <v>3.0164877199999999E-2</v>
      </c>
      <c r="M2076">
        <v>-3.7421935000000002E-3</v>
      </c>
      <c r="N2076">
        <v>1.6936889699999999E-2</v>
      </c>
      <c r="O2076" t="s">
        <v>4384</v>
      </c>
    </row>
    <row r="2077" spans="1:15" x14ac:dyDescent="0.3">
      <c r="A2077" s="70">
        <v>44909</v>
      </c>
      <c r="B2077">
        <v>385.50268554690001</v>
      </c>
      <c r="C2077">
        <v>98.772598266599999</v>
      </c>
      <c r="D2077">
        <v>141.56405639650001</v>
      </c>
      <c r="E2077">
        <v>17.6595287323</v>
      </c>
      <c r="F2077">
        <v>27.171108245799999</v>
      </c>
      <c r="G2077">
        <v>168.10000610349999</v>
      </c>
      <c r="H2077" t="s">
        <v>4385</v>
      </c>
      <c r="I2077">
        <v>-6.4139985000000004E-3</v>
      </c>
      <c r="J2077">
        <v>4.26217E-3</v>
      </c>
      <c r="K2077">
        <v>-1.56575742E-2</v>
      </c>
      <c r="L2077">
        <v>-2.2269276000000001E-2</v>
      </c>
      <c r="M2077">
        <v>2.7230216000000002E-3</v>
      </c>
      <c r="N2077">
        <v>-2.4359859000000002E-3</v>
      </c>
      <c r="O2077" t="s">
        <v>4386</v>
      </c>
    </row>
    <row r="2078" spans="1:15" x14ac:dyDescent="0.3">
      <c r="A2078" s="70">
        <v>44910</v>
      </c>
      <c r="B2078">
        <v>376.07266235349999</v>
      </c>
      <c r="C2078">
        <v>99.157989502000007</v>
      </c>
      <c r="D2078">
        <v>134.93116760250001</v>
      </c>
      <c r="E2078">
        <v>16.938119888300001</v>
      </c>
      <c r="F2078">
        <v>27.115695953399999</v>
      </c>
      <c r="G2078">
        <v>165.35000610349999</v>
      </c>
      <c r="H2078" t="s">
        <v>4387</v>
      </c>
      <c r="I2078">
        <v>-2.4765783699999998E-2</v>
      </c>
      <c r="J2078">
        <v>3.8942108999999998E-3</v>
      </c>
      <c r="K2078">
        <v>-4.7987531200000003E-2</v>
      </c>
      <c r="L2078">
        <v>-4.17088127E-2</v>
      </c>
      <c r="M2078">
        <v>-2.0414652000000002E-3</v>
      </c>
      <c r="N2078">
        <v>-1.64946004E-2</v>
      </c>
      <c r="O2078" t="s">
        <v>4388</v>
      </c>
    </row>
    <row r="2079" spans="1:15" x14ac:dyDescent="0.3">
      <c r="A2079" s="70">
        <v>44911</v>
      </c>
      <c r="B2079">
        <v>371.6326599121</v>
      </c>
      <c r="C2079">
        <v>98.050346374499995</v>
      </c>
      <c r="D2079">
        <v>132.96403503420001</v>
      </c>
      <c r="E2079">
        <v>16.557432174700001</v>
      </c>
      <c r="F2079">
        <v>26.9032745361</v>
      </c>
      <c r="G2079">
        <v>166.78999328610001</v>
      </c>
      <c r="H2079" t="s">
        <v>4389</v>
      </c>
      <c r="I2079">
        <v>-1.18764826E-2</v>
      </c>
      <c r="J2079">
        <v>-1.12333464E-2</v>
      </c>
      <c r="K2079">
        <v>-1.4686100400000001E-2</v>
      </c>
      <c r="L2079">
        <v>-2.27316215E-2</v>
      </c>
      <c r="M2079">
        <v>-7.8647374999999999E-3</v>
      </c>
      <c r="N2079">
        <v>8.6710195E-3</v>
      </c>
      <c r="O2079" t="s">
        <v>4390</v>
      </c>
    </row>
    <row r="2080" spans="1:15" x14ac:dyDescent="0.3">
      <c r="A2080" s="70">
        <v>44914</v>
      </c>
      <c r="B2080">
        <v>368.48132324220001</v>
      </c>
      <c r="C2080">
        <v>96.402595520000006</v>
      </c>
      <c r="D2080">
        <v>130.8486175537</v>
      </c>
      <c r="E2080">
        <v>16.240692138699998</v>
      </c>
      <c r="F2080">
        <v>26.884803772000001</v>
      </c>
      <c r="G2080">
        <v>166.32000732419999</v>
      </c>
      <c r="H2080" t="s">
        <v>4391</v>
      </c>
      <c r="I2080">
        <v>-8.5158659000000008E-3</v>
      </c>
      <c r="J2080">
        <v>-1.6947959499999998E-2</v>
      </c>
      <c r="K2080">
        <v>-1.60376146E-2</v>
      </c>
      <c r="L2080">
        <v>-1.9315121800000001E-2</v>
      </c>
      <c r="M2080">
        <v>-6.8679769999999997E-4</v>
      </c>
      <c r="N2080">
        <v>-2.8218081999999999E-3</v>
      </c>
      <c r="O2080" t="s">
        <v>4392</v>
      </c>
    </row>
    <row r="2081" spans="1:15" x14ac:dyDescent="0.3">
      <c r="A2081" s="70">
        <v>44915</v>
      </c>
      <c r="B2081">
        <v>368.98565673830001</v>
      </c>
      <c r="C2081">
        <v>94.690773010300006</v>
      </c>
      <c r="D2081">
        <v>130.77941894529999</v>
      </c>
      <c r="E2081">
        <v>16.0718326569</v>
      </c>
      <c r="F2081">
        <v>26.930982589700001</v>
      </c>
      <c r="G2081">
        <v>169.08000183109999</v>
      </c>
      <c r="H2081" t="s">
        <v>4393</v>
      </c>
      <c r="I2081">
        <v>1.3677455E-3</v>
      </c>
      <c r="J2081">
        <v>-1.7916564199999999E-2</v>
      </c>
      <c r="K2081">
        <v>-5.2898470000000005E-4</v>
      </c>
      <c r="L2081">
        <v>-1.0451737799999999E-2</v>
      </c>
      <c r="M2081">
        <v>1.7161815E-3</v>
      </c>
      <c r="N2081">
        <v>1.6458298900000001E-2</v>
      </c>
      <c r="O2081" t="s">
        <v>4394</v>
      </c>
    </row>
    <row r="2082" spans="1:15" x14ac:dyDescent="0.3">
      <c r="A2082" s="70">
        <v>44916</v>
      </c>
      <c r="B2082">
        <v>374.50283813480002</v>
      </c>
      <c r="C2082">
        <v>94.928764343300003</v>
      </c>
      <c r="D2082">
        <v>133.89323425289999</v>
      </c>
      <c r="E2082">
        <v>16.487489700299999</v>
      </c>
      <c r="F2082">
        <v>27.1526355743</v>
      </c>
      <c r="G2082">
        <v>168.80000305179999</v>
      </c>
      <c r="H2082" t="s">
        <v>4395</v>
      </c>
      <c r="I2082">
        <v>1.48416087E-2</v>
      </c>
      <c r="J2082">
        <v>2.5101998000000001E-3</v>
      </c>
      <c r="K2082">
        <v>2.3530643899999999E-2</v>
      </c>
      <c r="L2082">
        <v>2.5533678000000001E-2</v>
      </c>
      <c r="M2082">
        <v>8.1967233E-3</v>
      </c>
      <c r="N2082">
        <v>-1.6573862999999999E-3</v>
      </c>
      <c r="O2082" t="s">
        <v>4396</v>
      </c>
    </row>
    <row r="2083" spans="1:15" x14ac:dyDescent="0.3">
      <c r="A2083" s="70">
        <v>44917</v>
      </c>
      <c r="B2083">
        <v>369.16012573239999</v>
      </c>
      <c r="C2083">
        <v>94.910469055199997</v>
      </c>
      <c r="D2083">
        <v>130.7102355957</v>
      </c>
      <c r="E2083">
        <v>15.326440811199999</v>
      </c>
      <c r="F2083">
        <v>26.949455261200001</v>
      </c>
      <c r="G2083">
        <v>166.75999450680001</v>
      </c>
      <c r="H2083" t="s">
        <v>4397</v>
      </c>
      <c r="I2083">
        <v>-1.4368886399999999E-2</v>
      </c>
      <c r="J2083">
        <v>-1.9274510000000001E-4</v>
      </c>
      <c r="K2083">
        <v>-2.4059791800000001E-2</v>
      </c>
      <c r="L2083">
        <v>-7.3022398899999993E-2</v>
      </c>
      <c r="M2083">
        <v>-7.511032E-3</v>
      </c>
      <c r="N2083">
        <v>-1.2158980200000001E-2</v>
      </c>
      <c r="O2083" t="s">
        <v>4398</v>
      </c>
    </row>
    <row r="2084" spans="1:15" x14ac:dyDescent="0.3">
      <c r="A2084" s="70">
        <v>44918</v>
      </c>
      <c r="B2084">
        <v>371.2836303711</v>
      </c>
      <c r="C2084">
        <v>93.519042968799994</v>
      </c>
      <c r="D2084">
        <v>130.34449768069999</v>
      </c>
      <c r="E2084">
        <v>15.1935501099</v>
      </c>
      <c r="F2084">
        <v>27.2819366455</v>
      </c>
      <c r="G2084">
        <v>167.25999450680001</v>
      </c>
      <c r="H2084" t="s">
        <v>4399</v>
      </c>
      <c r="I2084">
        <v>5.7357778999999999E-3</v>
      </c>
      <c r="J2084">
        <v>-1.47689326E-2</v>
      </c>
      <c r="K2084">
        <v>-2.8020036000000002E-3</v>
      </c>
      <c r="L2084">
        <v>-8.7084915000000002E-3</v>
      </c>
      <c r="M2084">
        <v>1.2261737700000001E-2</v>
      </c>
      <c r="N2084">
        <v>2.9938349999999998E-3</v>
      </c>
      <c r="O2084" t="s">
        <v>4400</v>
      </c>
    </row>
    <row r="2085" spans="1:15" x14ac:dyDescent="0.3">
      <c r="A2085" s="70">
        <v>44922</v>
      </c>
      <c r="B2085">
        <v>369.8194885254</v>
      </c>
      <c r="C2085">
        <v>91.6698760986</v>
      </c>
      <c r="D2085">
        <v>128.53553771969999</v>
      </c>
      <c r="E2085">
        <v>14.1094388962</v>
      </c>
      <c r="F2085">
        <v>27.4204673767</v>
      </c>
      <c r="G2085">
        <v>168.66999816890001</v>
      </c>
      <c r="H2085" t="s">
        <v>4401</v>
      </c>
      <c r="I2085">
        <v>-3.9512551000000003E-3</v>
      </c>
      <c r="J2085">
        <v>-1.99712633E-2</v>
      </c>
      <c r="K2085">
        <v>-1.39755034E-2</v>
      </c>
      <c r="L2085">
        <v>-7.4027004199999996E-2</v>
      </c>
      <c r="M2085">
        <v>5.0648971999999997E-3</v>
      </c>
      <c r="N2085">
        <v>8.3946773000000002E-3</v>
      </c>
      <c r="O2085" t="s">
        <v>4402</v>
      </c>
    </row>
    <row r="2086" spans="1:15" x14ac:dyDescent="0.3">
      <c r="A2086" s="70">
        <v>44923</v>
      </c>
      <c r="B2086">
        <v>365.2233581543</v>
      </c>
      <c r="C2086">
        <v>91.129798889200003</v>
      </c>
      <c r="D2086">
        <v>124.5913848877</v>
      </c>
      <c r="E2086">
        <v>14.024508476299999</v>
      </c>
      <c r="F2086">
        <v>27.189580917400001</v>
      </c>
      <c r="G2086">
        <v>167.9100036621</v>
      </c>
      <c r="H2086" t="s">
        <v>4403</v>
      </c>
      <c r="I2086">
        <v>-1.2505911200000001E-2</v>
      </c>
      <c r="J2086">
        <v>-5.9089687000000004E-3</v>
      </c>
      <c r="K2086">
        <v>-3.11659624E-2</v>
      </c>
      <c r="L2086">
        <v>-6.0375940999999999E-3</v>
      </c>
      <c r="M2086">
        <v>-8.4558736999999998E-3</v>
      </c>
      <c r="N2086">
        <v>-4.5159889999999998E-3</v>
      </c>
      <c r="O2086" t="s">
        <v>4404</v>
      </c>
    </row>
    <row r="2087" spans="1:15" x14ac:dyDescent="0.3">
      <c r="A2087" s="70">
        <v>44924</v>
      </c>
      <c r="B2087">
        <v>371.79751586909998</v>
      </c>
      <c r="C2087">
        <v>92.164215087900004</v>
      </c>
      <c r="D2087">
        <v>128.12034606930001</v>
      </c>
      <c r="E2087">
        <v>14.591043472300001</v>
      </c>
      <c r="F2087">
        <v>27.392759323100002</v>
      </c>
      <c r="G2087">
        <v>168.85000610349999</v>
      </c>
      <c r="H2087" t="s">
        <v>4405</v>
      </c>
      <c r="I2087">
        <v>1.78402873E-2</v>
      </c>
      <c r="J2087">
        <v>1.12870809E-2</v>
      </c>
      <c r="K2087">
        <v>2.7930564099999999E-2</v>
      </c>
      <c r="L2087">
        <v>3.9601475099999998E-2</v>
      </c>
      <c r="M2087">
        <v>7.4448748E-3</v>
      </c>
      <c r="N2087">
        <v>5.5826395999999997E-3</v>
      </c>
      <c r="O2087" t="s">
        <v>4406</v>
      </c>
    </row>
    <row r="2088" spans="1:15" x14ac:dyDescent="0.3">
      <c r="A2088" s="70">
        <v>44925</v>
      </c>
      <c r="B2088">
        <v>370.81817626949999</v>
      </c>
      <c r="C2088">
        <v>91.138938903799996</v>
      </c>
      <c r="D2088">
        <v>128.43664550779999</v>
      </c>
      <c r="E2088">
        <v>14.6020355225</v>
      </c>
      <c r="F2088">
        <v>26.986392974899999</v>
      </c>
      <c r="G2088">
        <v>169.63999938960001</v>
      </c>
      <c r="H2088" t="s">
        <v>4407</v>
      </c>
      <c r="I2088">
        <v>-2.6375423000000002E-3</v>
      </c>
      <c r="J2088">
        <v>-1.11867893E-2</v>
      </c>
      <c r="K2088">
        <v>2.4657258E-3</v>
      </c>
      <c r="L2088">
        <v>7.5305870000000005E-4</v>
      </c>
      <c r="M2088">
        <v>-1.49459451E-2</v>
      </c>
      <c r="N2088">
        <v>4.6677580000000002E-3</v>
      </c>
      <c r="O2088" t="s">
        <v>4408</v>
      </c>
    </row>
    <row r="2089" spans="1:15" x14ac:dyDescent="0.3">
      <c r="A2089" s="70">
        <v>44929</v>
      </c>
      <c r="B2089">
        <v>369.25708007809999</v>
      </c>
      <c r="C2089">
        <v>92.878250122099999</v>
      </c>
      <c r="D2089">
        <v>123.632522583</v>
      </c>
      <c r="E2089">
        <v>14.3032798767</v>
      </c>
      <c r="F2089">
        <v>26.967924117999999</v>
      </c>
      <c r="G2089">
        <v>171.0599975586</v>
      </c>
      <c r="H2089" t="s">
        <v>4409</v>
      </c>
      <c r="I2089">
        <v>-4.2187561000000002E-3</v>
      </c>
      <c r="J2089">
        <v>1.8904353700000001E-2</v>
      </c>
      <c r="K2089">
        <v>-3.81221136E-2</v>
      </c>
      <c r="L2089">
        <v>-2.0672065399999998E-2</v>
      </c>
      <c r="M2089">
        <v>-6.8461089999999997E-4</v>
      </c>
      <c r="N2089">
        <v>8.3358168999999992E-3</v>
      </c>
      <c r="O2089" t="s">
        <v>4410</v>
      </c>
    </row>
    <row r="2090" spans="1:15" x14ac:dyDescent="0.3">
      <c r="A2090" s="70">
        <v>44930</v>
      </c>
      <c r="B2090">
        <v>372.10778808589998</v>
      </c>
      <c r="C2090">
        <v>94.150642395000006</v>
      </c>
      <c r="D2090">
        <v>124.907699585</v>
      </c>
      <c r="E2090">
        <v>14.736923217799999</v>
      </c>
      <c r="F2090">
        <v>27.642120361300002</v>
      </c>
      <c r="G2090">
        <v>172.66999816890001</v>
      </c>
      <c r="H2090" t="s">
        <v>4411</v>
      </c>
      <c r="I2090">
        <v>7.6904698000000004E-3</v>
      </c>
      <c r="J2090">
        <v>1.36065812E-2</v>
      </c>
      <c r="K2090">
        <v>1.02614231E-2</v>
      </c>
      <c r="L2090">
        <v>2.98672551E-2</v>
      </c>
      <c r="M2090">
        <v>2.46925453E-2</v>
      </c>
      <c r="N2090">
        <v>9.3678899000000006E-3</v>
      </c>
      <c r="O2090" t="s">
        <v>4412</v>
      </c>
    </row>
    <row r="2091" spans="1:15" x14ac:dyDescent="0.3">
      <c r="A2091" s="70">
        <v>44931</v>
      </c>
      <c r="B2091">
        <v>367.86080932620001</v>
      </c>
      <c r="C2091">
        <v>94.544281005900004</v>
      </c>
      <c r="D2091">
        <v>123.5830993652</v>
      </c>
      <c r="E2091">
        <v>14.2533216476</v>
      </c>
      <c r="F2091">
        <v>27.004867553699999</v>
      </c>
      <c r="G2091">
        <v>170.52000427249999</v>
      </c>
      <c r="H2091" t="s">
        <v>4413</v>
      </c>
      <c r="I2091">
        <v>-1.1478934099999999E-2</v>
      </c>
      <c r="J2091">
        <v>4.1722286000000003E-3</v>
      </c>
      <c r="K2091">
        <v>-1.0661262100000001E-2</v>
      </c>
      <c r="L2091">
        <v>-3.3366150400000003E-2</v>
      </c>
      <c r="M2091">
        <v>-2.3323579899999999E-2</v>
      </c>
      <c r="N2091">
        <v>-1.25296309E-2</v>
      </c>
      <c r="O2091" t="s">
        <v>4414</v>
      </c>
    </row>
    <row r="2092" spans="1:15" x14ac:dyDescent="0.3">
      <c r="A2092" s="70">
        <v>44932</v>
      </c>
      <c r="B2092">
        <v>376.29663085940001</v>
      </c>
      <c r="C2092">
        <v>96.283592224100005</v>
      </c>
      <c r="D2092">
        <v>128.13021850589999</v>
      </c>
      <c r="E2092">
        <v>14.8468360901</v>
      </c>
      <c r="F2092">
        <v>27.6698284149</v>
      </c>
      <c r="G2092">
        <v>173.71000671389999</v>
      </c>
      <c r="H2092" t="s">
        <v>4415</v>
      </c>
      <c r="I2092">
        <v>2.26731131E-2</v>
      </c>
      <c r="J2092">
        <v>1.8229615599999999E-2</v>
      </c>
      <c r="K2092">
        <v>3.61332797E-2</v>
      </c>
      <c r="L2092">
        <v>4.0796806999999997E-2</v>
      </c>
      <c r="M2092">
        <v>2.43254631E-2</v>
      </c>
      <c r="N2092">
        <v>1.85346638E-2</v>
      </c>
      <c r="O2092" t="s">
        <v>4416</v>
      </c>
    </row>
    <row r="2093" spans="1:15" x14ac:dyDescent="0.3">
      <c r="A2093" s="70">
        <v>44935</v>
      </c>
      <c r="B2093">
        <v>376.0832824707</v>
      </c>
      <c r="C2093">
        <v>96.796226501500001</v>
      </c>
      <c r="D2093">
        <v>128.65412902829999</v>
      </c>
      <c r="E2093">
        <v>15.6152048111</v>
      </c>
      <c r="F2093">
        <v>27.863777160600002</v>
      </c>
      <c r="G2093">
        <v>174.10000610349999</v>
      </c>
      <c r="H2093" t="s">
        <v>4417</v>
      </c>
      <c r="I2093">
        <v>-5.6712940000000001E-4</v>
      </c>
      <c r="J2093">
        <v>5.3100886999999999E-3</v>
      </c>
      <c r="K2093">
        <v>4.0805544000000003E-3</v>
      </c>
      <c r="L2093">
        <v>5.0458322299999997E-2</v>
      </c>
      <c r="M2093">
        <v>6.9849430000000004E-3</v>
      </c>
      <c r="N2093">
        <v>2.2426010999999999E-3</v>
      </c>
      <c r="O2093" t="s">
        <v>4418</v>
      </c>
    </row>
    <row r="2094" spans="1:15" x14ac:dyDescent="0.3">
      <c r="A2094" s="70">
        <v>44936</v>
      </c>
      <c r="B2094">
        <v>378.72076416020002</v>
      </c>
      <c r="C2094">
        <v>95.194244384800001</v>
      </c>
      <c r="D2094">
        <v>129.22746276859999</v>
      </c>
      <c r="E2094">
        <v>15.8959741592</v>
      </c>
      <c r="F2094">
        <v>27.863777160600002</v>
      </c>
      <c r="G2094">
        <v>174.74000549319999</v>
      </c>
      <c r="H2094" t="s">
        <v>4419</v>
      </c>
      <c r="I2094">
        <v>6.9885486999999996E-3</v>
      </c>
      <c r="J2094">
        <v>-1.6688529300000001E-2</v>
      </c>
      <c r="K2094">
        <v>4.4464956000000002E-3</v>
      </c>
      <c r="L2094">
        <v>1.7820772700000001E-2</v>
      </c>
      <c r="M2094">
        <v>0</v>
      </c>
      <c r="N2094">
        <v>3.6693045000000001E-3</v>
      </c>
      <c r="O2094" t="s">
        <v>4420</v>
      </c>
    </row>
    <row r="2095" spans="1:15" x14ac:dyDescent="0.3">
      <c r="A2095" s="70">
        <v>44937</v>
      </c>
      <c r="B2095">
        <v>383.5107421875</v>
      </c>
      <c r="C2095">
        <v>96.741317749000004</v>
      </c>
      <c r="D2095">
        <v>131.9557647705</v>
      </c>
      <c r="E2095">
        <v>15.9878988266</v>
      </c>
      <c r="F2095">
        <v>28.445619583100001</v>
      </c>
      <c r="G2095">
        <v>174.61999511720001</v>
      </c>
      <c r="H2095" t="s">
        <v>4421</v>
      </c>
      <c r="I2095">
        <v>1.25684678E-2</v>
      </c>
      <c r="J2095">
        <v>1.6121106999999999E-2</v>
      </c>
      <c r="K2095">
        <v>2.0892622199999999E-2</v>
      </c>
      <c r="L2095">
        <v>5.7662331000000004E-3</v>
      </c>
      <c r="M2095">
        <v>2.0666644099999999E-2</v>
      </c>
      <c r="N2095">
        <v>-6.8702990000000001E-4</v>
      </c>
      <c r="O2095" t="s">
        <v>4422</v>
      </c>
    </row>
    <row r="2096" spans="1:15" x14ac:dyDescent="0.3">
      <c r="A2096" s="70">
        <v>44938</v>
      </c>
      <c r="B2096">
        <v>384.90701293950002</v>
      </c>
      <c r="C2096">
        <v>98.645339965800005</v>
      </c>
      <c r="D2096">
        <v>131.8766784668</v>
      </c>
      <c r="E2096">
        <v>16.497480392500002</v>
      </c>
      <c r="F2096">
        <v>28.3717346191</v>
      </c>
      <c r="G2096">
        <v>176.63999938960001</v>
      </c>
      <c r="H2096" t="s">
        <v>4423</v>
      </c>
      <c r="I2096">
        <v>3.6341489000000001E-3</v>
      </c>
      <c r="J2096">
        <v>1.9490404400000001E-2</v>
      </c>
      <c r="K2096">
        <v>-5.9951920000000003E-4</v>
      </c>
      <c r="L2096">
        <v>3.1375553E-2</v>
      </c>
      <c r="M2096">
        <v>-2.6007901E-3</v>
      </c>
      <c r="N2096">
        <v>1.15016032E-2</v>
      </c>
      <c r="O2096" t="s">
        <v>4424</v>
      </c>
    </row>
    <row r="2097" spans="1:15" x14ac:dyDescent="0.3">
      <c r="A2097" s="70">
        <v>44939</v>
      </c>
      <c r="B2097">
        <v>386.4002380371</v>
      </c>
      <c r="C2097">
        <v>97.720779418899994</v>
      </c>
      <c r="D2097">
        <v>133.21116638180001</v>
      </c>
      <c r="E2097">
        <v>16.885164260900002</v>
      </c>
      <c r="F2097">
        <v>28.270143508899999</v>
      </c>
      <c r="G2097">
        <v>178.75999450680001</v>
      </c>
      <c r="H2097" t="s">
        <v>4425</v>
      </c>
      <c r="I2097">
        <v>3.8719381000000001E-3</v>
      </c>
      <c r="J2097">
        <v>-9.4167708999999995E-3</v>
      </c>
      <c r="K2097">
        <v>1.00683544E-2</v>
      </c>
      <c r="L2097">
        <v>2.3227716200000002E-2</v>
      </c>
      <c r="M2097">
        <v>-3.5871416000000001E-3</v>
      </c>
      <c r="N2097">
        <v>1.19303337E-2</v>
      </c>
      <c r="O2097" t="s">
        <v>4426</v>
      </c>
    </row>
    <row r="2098" spans="1:15" x14ac:dyDescent="0.3">
      <c r="A2098" s="70">
        <v>44943</v>
      </c>
      <c r="B2098">
        <v>385.69241333010001</v>
      </c>
      <c r="C2098">
        <v>97.089149475100001</v>
      </c>
      <c r="D2098">
        <v>134.37759399410001</v>
      </c>
      <c r="E2098">
        <v>17.687509536699999</v>
      </c>
      <c r="F2098">
        <v>28.251670837399999</v>
      </c>
      <c r="G2098">
        <v>177.5899963379</v>
      </c>
      <c r="H2098" t="s">
        <v>4427</v>
      </c>
      <c r="I2098">
        <v>-1.8335231999999999E-3</v>
      </c>
      <c r="J2098">
        <v>-6.4845991999999998E-3</v>
      </c>
      <c r="K2098">
        <v>8.7181164999999994E-3</v>
      </c>
      <c r="L2098">
        <v>4.6423332599999999E-2</v>
      </c>
      <c r="M2098">
        <v>-6.5364749999999999E-4</v>
      </c>
      <c r="N2098">
        <v>-6.5665912999999998E-3</v>
      </c>
      <c r="O2098" t="s">
        <v>4428</v>
      </c>
    </row>
    <row r="2099" spans="1:15" x14ac:dyDescent="0.3">
      <c r="A2099" s="70">
        <v>44944</v>
      </c>
      <c r="B2099">
        <v>379.60311889650001</v>
      </c>
      <c r="C2099">
        <v>99.441772460899998</v>
      </c>
      <c r="D2099">
        <v>133.65600585940001</v>
      </c>
      <c r="E2099">
        <v>17.3627719879</v>
      </c>
      <c r="F2099">
        <v>27.438938140899999</v>
      </c>
      <c r="G2099">
        <v>177.08000183109999</v>
      </c>
      <c r="H2099" t="s">
        <v>4429</v>
      </c>
      <c r="I2099">
        <v>-1.5913912200000001E-2</v>
      </c>
      <c r="J2099">
        <v>2.3942648300000001E-2</v>
      </c>
      <c r="K2099">
        <v>-5.3843240000000002E-3</v>
      </c>
      <c r="L2099">
        <v>-1.8530341400000001E-2</v>
      </c>
      <c r="M2099">
        <v>-2.9189495900000001E-2</v>
      </c>
      <c r="N2099">
        <v>-2.8758837999999999E-3</v>
      </c>
      <c r="O2099" t="s">
        <v>4430</v>
      </c>
    </row>
    <row r="2100" spans="1:15" x14ac:dyDescent="0.3">
      <c r="A2100" s="70">
        <v>44945</v>
      </c>
      <c r="B2100">
        <v>376.83966064449999</v>
      </c>
      <c r="C2100">
        <v>98.8192901611</v>
      </c>
      <c r="D2100">
        <v>133.71530151370001</v>
      </c>
      <c r="E2100">
        <v>16.751272201500001</v>
      </c>
      <c r="F2100">
        <v>26.921747207599999</v>
      </c>
      <c r="G2100">
        <v>179.88999938960001</v>
      </c>
      <c r="H2100" t="s">
        <v>4431</v>
      </c>
      <c r="I2100">
        <v>-7.3064892999999999E-3</v>
      </c>
      <c r="J2100">
        <v>-6.2794412000000003E-3</v>
      </c>
      <c r="K2100">
        <v>4.4354540000000002E-4</v>
      </c>
      <c r="L2100">
        <v>-3.58541655E-2</v>
      </c>
      <c r="M2100">
        <v>-1.9028698199999999E-2</v>
      </c>
      <c r="N2100">
        <v>1.5743931400000001E-2</v>
      </c>
      <c r="O2100" t="s">
        <v>4432</v>
      </c>
    </row>
    <row r="2101" spans="1:15" x14ac:dyDescent="0.3">
      <c r="A2101" s="70">
        <v>44946</v>
      </c>
      <c r="B2101">
        <v>383.85983276370001</v>
      </c>
      <c r="C2101">
        <v>97.217323303200004</v>
      </c>
      <c r="D2101">
        <v>136.28540039059999</v>
      </c>
      <c r="E2101">
        <v>17.824394226100001</v>
      </c>
      <c r="F2101">
        <v>27.078754425</v>
      </c>
      <c r="G2101">
        <v>179.28999328610001</v>
      </c>
      <c r="H2101" t="s">
        <v>4433</v>
      </c>
      <c r="I2101">
        <v>1.8457673500000001E-2</v>
      </c>
      <c r="J2101">
        <v>-1.6343911400000001E-2</v>
      </c>
      <c r="K2101">
        <v>1.9038295E-2</v>
      </c>
      <c r="L2101">
        <v>6.2093773499999998E-2</v>
      </c>
      <c r="M2101">
        <v>5.8150444999999999E-3</v>
      </c>
      <c r="N2101">
        <v>-3.3409804E-3</v>
      </c>
      <c r="O2101" t="s">
        <v>4434</v>
      </c>
    </row>
    <row r="2102" spans="1:15" x14ac:dyDescent="0.3">
      <c r="A2102" s="70">
        <v>44949</v>
      </c>
      <c r="B2102">
        <v>388.46557617190001</v>
      </c>
      <c r="C2102">
        <v>96.759597778300005</v>
      </c>
      <c r="D2102">
        <v>139.48817443850001</v>
      </c>
      <c r="E2102">
        <v>19.177286148099999</v>
      </c>
      <c r="F2102">
        <v>27.078754425</v>
      </c>
      <c r="G2102">
        <v>179.63000488279999</v>
      </c>
      <c r="H2102" t="s">
        <v>4435</v>
      </c>
      <c r="I2102">
        <v>1.1927091799999999E-2</v>
      </c>
      <c r="J2102">
        <v>-4.7193900000000004E-3</v>
      </c>
      <c r="K2102">
        <v>2.32286074E-2</v>
      </c>
      <c r="L2102">
        <v>7.3158584400000004E-2</v>
      </c>
      <c r="M2102">
        <v>0</v>
      </c>
      <c r="N2102">
        <v>1.8946378000000001E-3</v>
      </c>
      <c r="O2102" t="s">
        <v>4436</v>
      </c>
    </row>
    <row r="2103" spans="1:15" x14ac:dyDescent="0.3">
      <c r="A2103" s="70">
        <v>44950</v>
      </c>
      <c r="B2103">
        <v>388.04864501949999</v>
      </c>
      <c r="C2103">
        <v>98.151062011700006</v>
      </c>
      <c r="D2103">
        <v>140.89186096189999</v>
      </c>
      <c r="E2103">
        <v>19.249225616499999</v>
      </c>
      <c r="F2103">
        <v>27.235757827800001</v>
      </c>
      <c r="G2103">
        <v>180.2799987793</v>
      </c>
      <c r="H2103" t="s">
        <v>4437</v>
      </c>
      <c r="I2103">
        <v>-1.0738532999999999E-3</v>
      </c>
      <c r="J2103">
        <v>1.42782121E-2</v>
      </c>
      <c r="K2103">
        <v>1.0012826000000001E-2</v>
      </c>
      <c r="L2103">
        <v>3.7442666000000002E-3</v>
      </c>
      <c r="M2103">
        <v>5.7812851000000002E-3</v>
      </c>
      <c r="N2103">
        <v>3.6119841E-3</v>
      </c>
      <c r="O2103" t="s">
        <v>4438</v>
      </c>
    </row>
    <row r="2104" spans="1:15" x14ac:dyDescent="0.3">
      <c r="A2104" s="70">
        <v>44951</v>
      </c>
      <c r="B2104">
        <v>388.1940612793</v>
      </c>
      <c r="C2104">
        <v>98.3890457153</v>
      </c>
      <c r="D2104">
        <v>140.22958374020001</v>
      </c>
      <c r="E2104">
        <v>19.307180404699999</v>
      </c>
      <c r="F2104">
        <v>27.244991302500001</v>
      </c>
      <c r="G2104">
        <v>181.11000061039999</v>
      </c>
      <c r="H2104" t="s">
        <v>4439</v>
      </c>
      <c r="I2104">
        <v>3.7466700000000002E-4</v>
      </c>
      <c r="J2104">
        <v>2.4217329000000001E-3</v>
      </c>
      <c r="K2104">
        <v>-4.7116893000000003E-3</v>
      </c>
      <c r="L2104">
        <v>3.0062361999999999E-3</v>
      </c>
      <c r="M2104">
        <v>3.389628E-4</v>
      </c>
      <c r="N2104">
        <v>4.5933937999999997E-3</v>
      </c>
      <c r="O2104" t="s">
        <v>4440</v>
      </c>
    </row>
    <row r="2105" spans="1:15" x14ac:dyDescent="0.3">
      <c r="A2105" s="70">
        <v>44952</v>
      </c>
      <c r="B2105">
        <v>392.46044921880002</v>
      </c>
      <c r="C2105">
        <v>97.931343078599994</v>
      </c>
      <c r="D2105">
        <v>142.30541992190001</v>
      </c>
      <c r="E2105">
        <v>19.785787582400001</v>
      </c>
      <c r="F2105">
        <v>27.411233901999999</v>
      </c>
      <c r="G2105">
        <v>179.4700012207</v>
      </c>
      <c r="H2105" t="s">
        <v>4441</v>
      </c>
      <c r="I2105">
        <v>1.0930393300000001E-2</v>
      </c>
      <c r="J2105">
        <v>-4.6628214999999999E-3</v>
      </c>
      <c r="K2105">
        <v>1.4694629000000001E-2</v>
      </c>
      <c r="L2105">
        <v>2.4486812699999999E-2</v>
      </c>
      <c r="M2105">
        <v>6.0832270000000001E-3</v>
      </c>
      <c r="N2105">
        <v>-9.0965149999999995E-3</v>
      </c>
      <c r="O2105" t="s">
        <v>4442</v>
      </c>
    </row>
    <row r="2106" spans="1:15" x14ac:dyDescent="0.3">
      <c r="A2106" s="70">
        <v>44953</v>
      </c>
      <c r="B2106">
        <v>393.36224365229998</v>
      </c>
      <c r="C2106">
        <v>97.684165954600005</v>
      </c>
      <c r="D2106">
        <v>144.25276184079999</v>
      </c>
      <c r="E2106">
        <v>20.348321914700001</v>
      </c>
      <c r="F2106">
        <v>27.365053176899998</v>
      </c>
      <c r="G2106">
        <v>179.2200012207</v>
      </c>
      <c r="H2106" t="s">
        <v>4443</v>
      </c>
      <c r="I2106">
        <v>2.2951611E-3</v>
      </c>
      <c r="J2106">
        <v>-2.5271743999999998E-3</v>
      </c>
      <c r="K2106">
        <v>1.3591459E-2</v>
      </c>
      <c r="L2106">
        <v>2.80345662E-2</v>
      </c>
      <c r="M2106">
        <v>-1.6861580000000001E-3</v>
      </c>
      <c r="N2106">
        <v>-1.3939616E-3</v>
      </c>
      <c r="O2106" t="s">
        <v>4444</v>
      </c>
    </row>
    <row r="2107" spans="1:15" x14ac:dyDescent="0.3">
      <c r="A2107" s="70">
        <v>44956</v>
      </c>
      <c r="B2107">
        <v>388.42684936519998</v>
      </c>
      <c r="C2107">
        <v>97.327156066900002</v>
      </c>
      <c r="D2107">
        <v>141.3564453125</v>
      </c>
      <c r="E2107">
        <v>19.1463127136</v>
      </c>
      <c r="F2107">
        <v>27.198814392100001</v>
      </c>
      <c r="G2107">
        <v>178.75999450680001</v>
      </c>
      <c r="H2107" t="s">
        <v>4445</v>
      </c>
      <c r="I2107">
        <v>-1.26260647E-2</v>
      </c>
      <c r="J2107">
        <v>-3.6614313999999999E-3</v>
      </c>
      <c r="K2107">
        <v>-2.0282370099999999E-2</v>
      </c>
      <c r="L2107">
        <v>-6.0888297799999998E-2</v>
      </c>
      <c r="M2107">
        <v>-6.0933840000000003E-3</v>
      </c>
      <c r="N2107">
        <v>-2.5700149000000001E-3</v>
      </c>
      <c r="O2107" t="s">
        <v>4446</v>
      </c>
    </row>
    <row r="2108" spans="1:15" x14ac:dyDescent="0.3">
      <c r="A2108" s="70">
        <v>44957</v>
      </c>
      <c r="B2108">
        <v>394.1379699707</v>
      </c>
      <c r="C2108">
        <v>98.105278015099998</v>
      </c>
      <c r="D2108">
        <v>142.63163757320001</v>
      </c>
      <c r="E2108">
        <v>19.521001815799998</v>
      </c>
      <c r="F2108">
        <v>27.3373470306</v>
      </c>
      <c r="G2108">
        <v>179.4100036621</v>
      </c>
      <c r="H2108" t="s">
        <v>4447</v>
      </c>
      <c r="I2108">
        <v>1.4596163400000001E-2</v>
      </c>
      <c r="J2108">
        <v>7.9631210000000001E-3</v>
      </c>
      <c r="K2108">
        <v>8.9806643999999995E-3</v>
      </c>
      <c r="L2108">
        <v>1.93807527E-2</v>
      </c>
      <c r="M2108">
        <v>5.0804066000000002E-3</v>
      </c>
      <c r="N2108">
        <v>3.6296165000000002E-3</v>
      </c>
      <c r="O2108" t="s">
        <v>4448</v>
      </c>
    </row>
    <row r="2109" spans="1:15" x14ac:dyDescent="0.3">
      <c r="A2109" s="70">
        <v>44958</v>
      </c>
      <c r="B2109">
        <v>398.32681274409998</v>
      </c>
      <c r="C2109">
        <v>99.284606933600003</v>
      </c>
      <c r="D2109">
        <v>143.7585144043</v>
      </c>
      <c r="E2109">
        <v>20.925857543900001</v>
      </c>
      <c r="F2109">
        <v>27.3465862274</v>
      </c>
      <c r="G2109">
        <v>181.66999816890001</v>
      </c>
      <c r="H2109" t="s">
        <v>4449</v>
      </c>
      <c r="I2109">
        <v>1.05717803E-2</v>
      </c>
      <c r="J2109">
        <v>1.1949375700000001E-2</v>
      </c>
      <c r="K2109">
        <v>7.8695628000000004E-3</v>
      </c>
      <c r="L2109">
        <v>6.9494695100000003E-2</v>
      </c>
      <c r="M2109">
        <v>3.3791270000000002E-4</v>
      </c>
      <c r="N2109">
        <v>1.25181345E-2</v>
      </c>
      <c r="O2109" t="s">
        <v>4450</v>
      </c>
    </row>
    <row r="2110" spans="1:15" x14ac:dyDescent="0.3">
      <c r="A2110" s="70">
        <v>44959</v>
      </c>
      <c r="B2110">
        <v>404.12518310550001</v>
      </c>
      <c r="C2110">
        <v>99.413093566900002</v>
      </c>
      <c r="D2110">
        <v>149.08657836910001</v>
      </c>
      <c r="E2110">
        <v>21.691225051899998</v>
      </c>
      <c r="F2110">
        <v>27.1434001923</v>
      </c>
      <c r="G2110">
        <v>177.89999389650001</v>
      </c>
      <c r="H2110" t="s">
        <v>4451</v>
      </c>
      <c r="I2110">
        <v>1.4451883299999999E-2</v>
      </c>
      <c r="J2110">
        <v>1.2932878E-3</v>
      </c>
      <c r="K2110">
        <v>3.63922915E-2</v>
      </c>
      <c r="L2110">
        <v>3.5922205899999997E-2</v>
      </c>
      <c r="M2110">
        <v>-7.4577730999999996E-3</v>
      </c>
      <c r="N2110">
        <v>-2.0970283999999999E-2</v>
      </c>
      <c r="O2110" t="s">
        <v>4452</v>
      </c>
    </row>
    <row r="2111" spans="1:15" x14ac:dyDescent="0.3">
      <c r="A2111" s="70">
        <v>44960</v>
      </c>
      <c r="B2111">
        <v>399.82977294919999</v>
      </c>
      <c r="C2111">
        <v>97.926292419399999</v>
      </c>
      <c r="D2111">
        <v>152.72428894039999</v>
      </c>
      <c r="E2111">
        <v>21.082723617599999</v>
      </c>
      <c r="F2111">
        <v>26.469202041599999</v>
      </c>
      <c r="G2111">
        <v>173.46000671389999</v>
      </c>
      <c r="H2111" t="s">
        <v>4453</v>
      </c>
      <c r="I2111">
        <v>-1.06858002E-2</v>
      </c>
      <c r="J2111">
        <v>-1.50687535E-2</v>
      </c>
      <c r="K2111">
        <v>2.41070626E-2</v>
      </c>
      <c r="L2111">
        <v>-2.84538841E-2</v>
      </c>
      <c r="M2111">
        <v>-2.515206E-2</v>
      </c>
      <c r="N2111">
        <v>-2.5274496399999999E-2</v>
      </c>
      <c r="O2111" t="s">
        <v>4454</v>
      </c>
    </row>
    <row r="2112" spans="1:15" x14ac:dyDescent="0.3">
      <c r="A2112" s="70">
        <v>44963</v>
      </c>
      <c r="B2112">
        <v>397.38626098629999</v>
      </c>
      <c r="C2112">
        <v>97.201278686500004</v>
      </c>
      <c r="D2112">
        <v>149.98611450199999</v>
      </c>
      <c r="E2112">
        <v>21.0717334747</v>
      </c>
      <c r="F2112">
        <v>26.6354408264</v>
      </c>
      <c r="G2112">
        <v>173.82000732419999</v>
      </c>
      <c r="H2112" t="s">
        <v>4455</v>
      </c>
      <c r="I2112">
        <v>-6.1301315999999998E-3</v>
      </c>
      <c r="J2112">
        <v>-7.4312108999999996E-3</v>
      </c>
      <c r="K2112">
        <v>-1.80915429E-2</v>
      </c>
      <c r="L2112">
        <v>-5.214226E-4</v>
      </c>
      <c r="M2112">
        <v>6.2608209000000001E-3</v>
      </c>
      <c r="N2112">
        <v>2.0732592000000001E-3</v>
      </c>
      <c r="O2112" t="s">
        <v>4456</v>
      </c>
    </row>
    <row r="2113" spans="1:15" x14ac:dyDescent="0.3">
      <c r="A2113" s="70">
        <v>44964</v>
      </c>
      <c r="B2113">
        <v>402.58349609380002</v>
      </c>
      <c r="C2113">
        <v>96.421165466299996</v>
      </c>
      <c r="D2113">
        <v>152.87255859379999</v>
      </c>
      <c r="E2113">
        <v>22.154846191400001</v>
      </c>
      <c r="F2113">
        <v>26.552322387699999</v>
      </c>
      <c r="G2113">
        <v>173.97999572750001</v>
      </c>
      <c r="H2113" t="s">
        <v>4457</v>
      </c>
      <c r="I2113">
        <v>1.29937618E-2</v>
      </c>
      <c r="J2113">
        <v>-8.0581303000000007E-3</v>
      </c>
      <c r="K2113">
        <v>1.9061904099999999E-2</v>
      </c>
      <c r="L2113">
        <v>5.0123765600000002E-2</v>
      </c>
      <c r="M2113">
        <v>-3.1254747999999999E-3</v>
      </c>
      <c r="N2113">
        <v>9.2000239999999998E-4</v>
      </c>
      <c r="O2113" t="s">
        <v>4458</v>
      </c>
    </row>
    <row r="2114" spans="1:15" x14ac:dyDescent="0.3">
      <c r="A2114" s="70">
        <v>44965</v>
      </c>
      <c r="B2114">
        <v>398.18133544919999</v>
      </c>
      <c r="C2114">
        <v>96.880020141599999</v>
      </c>
      <c r="D2114">
        <v>150.17391967770001</v>
      </c>
      <c r="E2114">
        <v>22.186817169200001</v>
      </c>
      <c r="F2114">
        <v>26.201368331899999</v>
      </c>
      <c r="G2114">
        <v>174.4100036621</v>
      </c>
      <c r="H2114" t="s">
        <v>4459</v>
      </c>
      <c r="I2114">
        <v>-1.09950008E-2</v>
      </c>
      <c r="J2114">
        <v>4.7475709000000003E-3</v>
      </c>
      <c r="K2114">
        <v>-1.7810537000000001E-2</v>
      </c>
      <c r="L2114">
        <v>1.4420290000000001E-3</v>
      </c>
      <c r="M2114">
        <v>-1.33055803E-2</v>
      </c>
      <c r="N2114">
        <v>2.4685447999999999E-3</v>
      </c>
      <c r="O2114" t="s">
        <v>4460</v>
      </c>
    </row>
    <row r="2115" spans="1:15" x14ac:dyDescent="0.3">
      <c r="A2115" s="70">
        <v>44966</v>
      </c>
      <c r="B2115">
        <v>394.72946166989999</v>
      </c>
      <c r="C2115">
        <v>95.962249755900004</v>
      </c>
      <c r="D2115">
        <v>149.1360168457</v>
      </c>
      <c r="E2115">
        <v>22.318712234500001</v>
      </c>
      <c r="F2115">
        <v>25.915069580099999</v>
      </c>
      <c r="G2115">
        <v>173.0299987793</v>
      </c>
      <c r="H2115" t="s">
        <v>4461</v>
      </c>
      <c r="I2115">
        <v>-8.7068951000000006E-3</v>
      </c>
      <c r="J2115">
        <v>-9.5184247E-3</v>
      </c>
      <c r="K2115">
        <v>-6.9353326999999996E-3</v>
      </c>
      <c r="L2115">
        <v>5.9271489999999996E-3</v>
      </c>
      <c r="M2115">
        <v>-1.09869992E-2</v>
      </c>
      <c r="N2115">
        <v>-7.9438874999999999E-3</v>
      </c>
      <c r="O2115" t="s">
        <v>4462</v>
      </c>
    </row>
    <row r="2116" spans="1:15" x14ac:dyDescent="0.3">
      <c r="A2116" s="70">
        <v>44967</v>
      </c>
      <c r="B2116">
        <v>395.65060424799998</v>
      </c>
      <c r="C2116">
        <v>94.888481140099998</v>
      </c>
      <c r="D2116">
        <v>149.50231933590001</v>
      </c>
      <c r="E2116">
        <v>21.247589111300002</v>
      </c>
      <c r="F2116">
        <v>26.469202041599999</v>
      </c>
      <c r="G2116">
        <v>173.36000061039999</v>
      </c>
      <c r="H2116" t="s">
        <v>4463</v>
      </c>
      <c r="I2116">
        <v>2.3308862E-3</v>
      </c>
      <c r="J2116">
        <v>-1.12525631E-2</v>
      </c>
      <c r="K2116">
        <v>2.4531523999999998E-3</v>
      </c>
      <c r="L2116">
        <v>-4.91820049E-2</v>
      </c>
      <c r="M2116">
        <v>2.1157233399999999E-2</v>
      </c>
      <c r="N2116">
        <v>1.9053779000000001E-3</v>
      </c>
      <c r="O2116" t="s">
        <v>4464</v>
      </c>
    </row>
    <row r="2117" spans="1:15" x14ac:dyDescent="0.3">
      <c r="A2117" s="70">
        <v>44970</v>
      </c>
      <c r="B2117">
        <v>400.29513549799998</v>
      </c>
      <c r="C2117">
        <v>95.686950683600003</v>
      </c>
      <c r="D2117">
        <v>152.31394958499999</v>
      </c>
      <c r="E2117">
        <v>21.7701587677</v>
      </c>
      <c r="F2117">
        <v>26.6077365875</v>
      </c>
      <c r="G2117">
        <v>172.47999572750001</v>
      </c>
      <c r="H2117" t="s">
        <v>4465</v>
      </c>
      <c r="I2117">
        <v>1.1670604500000001E-2</v>
      </c>
      <c r="J2117">
        <v>8.3796132999999998E-3</v>
      </c>
      <c r="K2117">
        <v>1.8631941900000001E-2</v>
      </c>
      <c r="L2117">
        <v>2.4296732800000002E-2</v>
      </c>
      <c r="M2117">
        <v>5.2201525999999998E-3</v>
      </c>
      <c r="N2117">
        <v>-5.0890978000000002E-3</v>
      </c>
      <c r="O2117" t="s">
        <v>4466</v>
      </c>
    </row>
    <row r="2118" spans="1:15" x14ac:dyDescent="0.3">
      <c r="A2118" s="70">
        <v>44971</v>
      </c>
      <c r="B2118">
        <v>400.1109008789</v>
      </c>
      <c r="C2118">
        <v>95.466674804700006</v>
      </c>
      <c r="D2118">
        <v>151.67044067379999</v>
      </c>
      <c r="E2118">
        <v>22.952190399199999</v>
      </c>
      <c r="F2118">
        <v>26.358377456700001</v>
      </c>
      <c r="G2118">
        <v>172.61000061039999</v>
      </c>
      <c r="H2118" t="s">
        <v>4467</v>
      </c>
      <c r="I2118">
        <v>-4.6035290000000001E-4</v>
      </c>
      <c r="J2118">
        <v>-2.3047010000000001E-3</v>
      </c>
      <c r="K2118">
        <v>-4.233835E-3</v>
      </c>
      <c r="L2118">
        <v>5.2873205999999999E-2</v>
      </c>
      <c r="M2118">
        <v>-9.4158682E-3</v>
      </c>
      <c r="N2118">
        <v>7.5345499999999999E-4</v>
      </c>
      <c r="O2118" t="s">
        <v>4468</v>
      </c>
    </row>
    <row r="2119" spans="1:15" x14ac:dyDescent="0.3">
      <c r="A2119" s="70">
        <v>44972</v>
      </c>
      <c r="B2119">
        <v>401.41027832029999</v>
      </c>
      <c r="C2119">
        <v>94.576438903799996</v>
      </c>
      <c r="D2119">
        <v>153.77920532229999</v>
      </c>
      <c r="E2119">
        <v>22.745363235500001</v>
      </c>
      <c r="F2119">
        <v>26.487674713099999</v>
      </c>
      <c r="G2119">
        <v>170.88999938960001</v>
      </c>
      <c r="H2119" t="s">
        <v>4469</v>
      </c>
      <c r="I2119">
        <v>3.2422813000000002E-3</v>
      </c>
      <c r="J2119">
        <v>-9.3688468000000004E-3</v>
      </c>
      <c r="K2119">
        <v>1.38078284E-2</v>
      </c>
      <c r="L2119">
        <v>-9.0520633999999992E-3</v>
      </c>
      <c r="M2119">
        <v>4.8933650999999998E-3</v>
      </c>
      <c r="N2119">
        <v>-1.0014646800000001E-2</v>
      </c>
      <c r="O2119" t="s">
        <v>4470</v>
      </c>
    </row>
    <row r="2120" spans="1:15" x14ac:dyDescent="0.3">
      <c r="A2120" s="70">
        <v>44973</v>
      </c>
      <c r="B2120">
        <v>395.88333129879999</v>
      </c>
      <c r="C2120">
        <v>93.236465454099999</v>
      </c>
      <c r="D2120">
        <v>152.17533874509999</v>
      </c>
      <c r="E2120">
        <v>21.983983993500001</v>
      </c>
      <c r="F2120">
        <v>26.275253295900001</v>
      </c>
      <c r="G2120">
        <v>170.75</v>
      </c>
      <c r="H2120" t="s">
        <v>4471</v>
      </c>
      <c r="I2120">
        <v>-1.38644923E-2</v>
      </c>
      <c r="J2120">
        <v>-1.42694794E-2</v>
      </c>
      <c r="K2120">
        <v>-1.04844416E-2</v>
      </c>
      <c r="L2120">
        <v>-3.4047122899999997E-2</v>
      </c>
      <c r="M2120">
        <v>-8.0519627E-3</v>
      </c>
      <c r="N2120">
        <v>-8.1957259999999995E-4</v>
      </c>
      <c r="O2120" t="s">
        <v>4472</v>
      </c>
    </row>
    <row r="2121" spans="1:15" x14ac:dyDescent="0.3">
      <c r="A2121" s="70">
        <v>44974</v>
      </c>
      <c r="B2121">
        <v>394.8942565918</v>
      </c>
      <c r="C2121">
        <v>93.961524963399995</v>
      </c>
      <c r="D2121">
        <v>151.02694702150001</v>
      </c>
      <c r="E2121">
        <v>21.3704891205</v>
      </c>
      <c r="F2121">
        <v>26.6077365875</v>
      </c>
      <c r="G2121">
        <v>171.25999450680001</v>
      </c>
      <c r="H2121" t="s">
        <v>4473</v>
      </c>
      <c r="I2121">
        <v>-2.5015256999999999E-3</v>
      </c>
      <c r="J2121">
        <v>7.7464841999999997E-3</v>
      </c>
      <c r="K2121">
        <v>-7.5751224000000002E-3</v>
      </c>
      <c r="L2121">
        <v>-2.8303230700000001E-2</v>
      </c>
      <c r="M2121">
        <v>1.25744658E-2</v>
      </c>
      <c r="N2121">
        <v>2.9823391000000001E-3</v>
      </c>
      <c r="O2121" t="s">
        <v>4474</v>
      </c>
    </row>
    <row r="2122" spans="1:15" x14ac:dyDescent="0.3">
      <c r="A2122" s="70">
        <v>44978</v>
      </c>
      <c r="B2122">
        <v>386.97235107419999</v>
      </c>
      <c r="C2122">
        <v>92.135169982899995</v>
      </c>
      <c r="D2122">
        <v>146.99754333499999</v>
      </c>
      <c r="E2122">
        <v>20.638088226299999</v>
      </c>
      <c r="F2122">
        <v>25.693414688099999</v>
      </c>
      <c r="G2122">
        <v>170.61999511720001</v>
      </c>
      <c r="H2122" t="s">
        <v>4475</v>
      </c>
      <c r="I2122">
        <v>-2.0264778000000001E-2</v>
      </c>
      <c r="J2122">
        <v>-1.9628651899999999E-2</v>
      </c>
      <c r="K2122">
        <v>-2.7042403400000001E-2</v>
      </c>
      <c r="L2122">
        <v>-3.4872645600000002E-2</v>
      </c>
      <c r="M2122">
        <v>-3.4967301399999998E-2</v>
      </c>
      <c r="N2122">
        <v>-3.7440046999999998E-3</v>
      </c>
      <c r="O2122" t="s">
        <v>4476</v>
      </c>
    </row>
    <row r="2123" spans="1:15" x14ac:dyDescent="0.3">
      <c r="A2123" s="70">
        <v>44979</v>
      </c>
      <c r="B2123">
        <v>386.43899536129999</v>
      </c>
      <c r="C2123">
        <v>92.979522705099996</v>
      </c>
      <c r="D2123">
        <v>147.4232788086</v>
      </c>
      <c r="E2123">
        <v>20.737007141100001</v>
      </c>
      <c r="F2123">
        <v>25.591823577900001</v>
      </c>
      <c r="G2123">
        <v>169.6600036621</v>
      </c>
      <c r="H2123" t="s">
        <v>4477</v>
      </c>
      <c r="I2123">
        <v>-1.3792292999999999E-3</v>
      </c>
      <c r="J2123">
        <v>9.1225452000000002E-3</v>
      </c>
      <c r="K2123">
        <v>2.8920221999999998E-3</v>
      </c>
      <c r="L2123">
        <v>4.7815771E-3</v>
      </c>
      <c r="M2123">
        <v>-3.9618123E-3</v>
      </c>
      <c r="N2123">
        <v>-5.6423769E-3</v>
      </c>
      <c r="O2123" t="s">
        <v>4478</v>
      </c>
    </row>
    <row r="2124" spans="1:15" x14ac:dyDescent="0.3">
      <c r="A2124" s="70">
        <v>44980</v>
      </c>
      <c r="B2124">
        <v>388.4946899414</v>
      </c>
      <c r="C2124">
        <v>93.888107299799998</v>
      </c>
      <c r="D2124">
        <v>147.90838623050001</v>
      </c>
      <c r="E2124">
        <v>23.644620895399999</v>
      </c>
      <c r="F2124">
        <v>25.730356216400001</v>
      </c>
      <c r="G2124">
        <v>169.57000732419999</v>
      </c>
      <c r="H2124" t="s">
        <v>4479</v>
      </c>
      <c r="I2124">
        <v>5.3054846999999999E-3</v>
      </c>
      <c r="J2124">
        <v>9.7244423999999999E-3</v>
      </c>
      <c r="K2124">
        <v>3.2851733999999999E-3</v>
      </c>
      <c r="L2124">
        <v>0.1312157541</v>
      </c>
      <c r="M2124">
        <v>5.3985615999999998E-3</v>
      </c>
      <c r="N2124">
        <v>-5.3059190000000005E-4</v>
      </c>
      <c r="O2124" t="s">
        <v>4480</v>
      </c>
    </row>
    <row r="2125" spans="1:15" x14ac:dyDescent="0.3">
      <c r="A2125" s="70">
        <v>44981</v>
      </c>
      <c r="B2125">
        <v>384.34463500980002</v>
      </c>
      <c r="C2125">
        <v>92.667465210000003</v>
      </c>
      <c r="D2125">
        <v>145.24523925779999</v>
      </c>
      <c r="E2125">
        <v>23.2669372559</v>
      </c>
      <c r="F2125">
        <v>25.573352813700001</v>
      </c>
      <c r="G2125">
        <v>168.35000610349999</v>
      </c>
      <c r="H2125" t="s">
        <v>4481</v>
      </c>
      <c r="I2125">
        <v>-1.07398645E-2</v>
      </c>
      <c r="J2125">
        <v>-1.3086283000000001E-2</v>
      </c>
      <c r="K2125">
        <v>-1.8169451100000001E-2</v>
      </c>
      <c r="L2125">
        <v>-1.6102291800000001E-2</v>
      </c>
      <c r="M2125">
        <v>-6.1205668999999999E-3</v>
      </c>
      <c r="N2125">
        <v>-7.2206822E-3</v>
      </c>
      <c r="O2125" t="s">
        <v>4482</v>
      </c>
    </row>
    <row r="2126" spans="1:15" x14ac:dyDescent="0.3">
      <c r="A2126" s="70">
        <v>44984</v>
      </c>
      <c r="B2126">
        <v>385.65365600590002</v>
      </c>
      <c r="C2126">
        <v>92.924453735399993</v>
      </c>
      <c r="D2126">
        <v>146.44316101070001</v>
      </c>
      <c r="E2126">
        <v>23.481756210299999</v>
      </c>
      <c r="F2126">
        <v>25.444049835200001</v>
      </c>
      <c r="G2126">
        <v>169.00999450680001</v>
      </c>
      <c r="H2126" t="s">
        <v>4483</v>
      </c>
      <c r="I2126">
        <v>3.4000654E-3</v>
      </c>
      <c r="J2126">
        <v>2.7693953000000001E-3</v>
      </c>
      <c r="K2126">
        <v>8.2137547000000009E-3</v>
      </c>
      <c r="L2126">
        <v>9.1904372000000002E-3</v>
      </c>
      <c r="M2126">
        <v>-5.0689862000000002E-3</v>
      </c>
      <c r="N2126">
        <v>3.9126704000000002E-3</v>
      </c>
      <c r="O2126" t="s">
        <v>4484</v>
      </c>
    </row>
    <row r="2127" spans="1:15" x14ac:dyDescent="0.3">
      <c r="A2127" s="70">
        <v>44985</v>
      </c>
      <c r="B2127">
        <v>384.2282409668</v>
      </c>
      <c r="C2127">
        <v>93.346626281699997</v>
      </c>
      <c r="D2127">
        <v>145.93824768069999</v>
      </c>
      <c r="E2127">
        <v>23.196990966800001</v>
      </c>
      <c r="F2127">
        <v>25.000743866000001</v>
      </c>
      <c r="G2127">
        <v>169.7799987793</v>
      </c>
      <c r="H2127" t="s">
        <v>4485</v>
      </c>
      <c r="I2127">
        <v>-3.7029489000000001E-3</v>
      </c>
      <c r="J2127">
        <v>4.5328911999999999E-3</v>
      </c>
      <c r="K2127">
        <v>-3.4538025999999999E-3</v>
      </c>
      <c r="L2127">
        <v>-1.22012176E-2</v>
      </c>
      <c r="M2127">
        <v>-1.7576338399999999E-2</v>
      </c>
      <c r="N2127">
        <v>4.5456219000000004E-3</v>
      </c>
      <c r="O2127" t="s">
        <v>4486</v>
      </c>
    </row>
    <row r="2128" spans="1:15" x14ac:dyDescent="0.3">
      <c r="A2128" s="70">
        <v>44986</v>
      </c>
      <c r="B2128">
        <v>382.75442504879999</v>
      </c>
      <c r="C2128">
        <v>92.343818664599993</v>
      </c>
      <c r="D2128">
        <v>143.85920715329999</v>
      </c>
      <c r="E2128">
        <v>22.679416656499999</v>
      </c>
      <c r="F2128">
        <v>24.640556335399999</v>
      </c>
      <c r="G2128">
        <v>170.75999450680001</v>
      </c>
      <c r="H2128" t="s">
        <v>4487</v>
      </c>
      <c r="I2128">
        <v>-3.8431579000000001E-3</v>
      </c>
      <c r="J2128">
        <v>-1.08009582E-2</v>
      </c>
      <c r="K2128">
        <v>-1.4348478E-2</v>
      </c>
      <c r="L2128">
        <v>-2.2564812600000001E-2</v>
      </c>
      <c r="M2128">
        <v>-1.45118621E-2</v>
      </c>
      <c r="N2128">
        <v>5.7555556000000001E-3</v>
      </c>
      <c r="O2128" t="s">
        <v>4488</v>
      </c>
    </row>
    <row r="2129" spans="1:15" x14ac:dyDescent="0.3">
      <c r="A2129" s="70">
        <v>44987</v>
      </c>
      <c r="B2129">
        <v>385.73120117190001</v>
      </c>
      <c r="C2129">
        <v>91.524955749499995</v>
      </c>
      <c r="D2129">
        <v>144.45323181149999</v>
      </c>
      <c r="E2129">
        <v>23.2949085236</v>
      </c>
      <c r="F2129">
        <v>25.0469226837</v>
      </c>
      <c r="G2129">
        <v>170.6600036621</v>
      </c>
      <c r="H2129" t="s">
        <v>4489</v>
      </c>
      <c r="I2129">
        <v>7.7471611999999999E-3</v>
      </c>
      <c r="J2129">
        <v>-8.9070950999999999E-3</v>
      </c>
      <c r="K2129">
        <v>4.1207066999999998E-3</v>
      </c>
      <c r="L2129">
        <v>2.6777060500000002E-2</v>
      </c>
      <c r="M2129">
        <v>1.6357256099999998E-2</v>
      </c>
      <c r="N2129">
        <v>-5.8573519999999995E-4</v>
      </c>
      <c r="O2129" t="s">
        <v>4490</v>
      </c>
    </row>
    <row r="2130" spans="1:15" x14ac:dyDescent="0.3">
      <c r="A2130" s="70">
        <v>44988</v>
      </c>
      <c r="B2130">
        <v>391.91748046880002</v>
      </c>
      <c r="C2130">
        <v>93.742248535200005</v>
      </c>
      <c r="D2130">
        <v>149.52210998539999</v>
      </c>
      <c r="E2130">
        <v>23.870439529399999</v>
      </c>
      <c r="F2130">
        <v>25.2962818146</v>
      </c>
      <c r="G2130">
        <v>172.49000549319999</v>
      </c>
      <c r="H2130" t="s">
        <v>4491</v>
      </c>
      <c r="I2130">
        <v>1.5910551799999999E-2</v>
      </c>
      <c r="J2130">
        <v>2.3937303600000001E-2</v>
      </c>
      <c r="K2130">
        <v>3.4488474900000003E-2</v>
      </c>
      <c r="L2130">
        <v>2.44060353E-2</v>
      </c>
      <c r="M2130">
        <v>9.9064480999999996E-3</v>
      </c>
      <c r="N2130">
        <v>1.0666001099999999E-2</v>
      </c>
      <c r="O2130" t="s">
        <v>4492</v>
      </c>
    </row>
    <row r="2131" spans="1:15" x14ac:dyDescent="0.3">
      <c r="A2131" s="70">
        <v>44991</v>
      </c>
      <c r="B2131">
        <v>392.18899536129999</v>
      </c>
      <c r="C2131">
        <v>93.015403747600004</v>
      </c>
      <c r="D2131">
        <v>152.29418945309999</v>
      </c>
      <c r="E2131">
        <v>23.534713745099999</v>
      </c>
      <c r="F2131">
        <v>25.379402160600002</v>
      </c>
      <c r="G2131">
        <v>171.61999511720001</v>
      </c>
      <c r="H2131" t="s">
        <v>4493</v>
      </c>
      <c r="I2131">
        <v>6.9254600000000005E-4</v>
      </c>
      <c r="J2131">
        <v>-7.7838680000000002E-3</v>
      </c>
      <c r="K2131">
        <v>1.8369832400000001E-2</v>
      </c>
      <c r="L2131">
        <v>-1.4164341800000001E-2</v>
      </c>
      <c r="M2131">
        <v>3.2804853999999998E-3</v>
      </c>
      <c r="N2131">
        <v>-5.0565936999999997E-3</v>
      </c>
      <c r="O2131" t="s">
        <v>4494</v>
      </c>
    </row>
    <row r="2132" spans="1:15" x14ac:dyDescent="0.3">
      <c r="A2132" s="70">
        <v>44992</v>
      </c>
      <c r="B2132">
        <v>386.17721557620001</v>
      </c>
      <c r="C2132">
        <v>93.585830688499996</v>
      </c>
      <c r="D2132">
        <v>150.08644104000001</v>
      </c>
      <c r="E2132">
        <v>23.272888183599999</v>
      </c>
      <c r="F2132">
        <v>24.8252658844</v>
      </c>
      <c r="G2132">
        <v>168.61999511720001</v>
      </c>
      <c r="H2132" t="s">
        <v>4495</v>
      </c>
      <c r="I2132">
        <v>-1.54474828E-2</v>
      </c>
      <c r="J2132">
        <v>6.1138794000000002E-3</v>
      </c>
      <c r="K2132">
        <v>-1.46027055E-2</v>
      </c>
      <c r="L2132">
        <v>-1.1187426E-2</v>
      </c>
      <c r="M2132">
        <v>-2.2075986299999999E-2</v>
      </c>
      <c r="N2132">
        <v>-1.7635068399999999E-2</v>
      </c>
      <c r="O2132" t="s">
        <v>4496</v>
      </c>
    </row>
    <row r="2133" spans="1:15" x14ac:dyDescent="0.3">
      <c r="A2133" s="70">
        <v>44993</v>
      </c>
      <c r="B2133">
        <v>386.80755615229998</v>
      </c>
      <c r="C2133">
        <v>93.677810668899994</v>
      </c>
      <c r="D2133">
        <v>151.3437652588</v>
      </c>
      <c r="E2133">
        <v>24.165304184</v>
      </c>
      <c r="F2133">
        <v>24.936094284100001</v>
      </c>
      <c r="G2133">
        <v>168.53999328610001</v>
      </c>
      <c r="H2133" t="s">
        <v>4497</v>
      </c>
      <c r="I2133">
        <v>1.6309266E-3</v>
      </c>
      <c r="J2133">
        <v>9.8235820000000008E-4</v>
      </c>
      <c r="K2133">
        <v>8.3424386999999996E-3</v>
      </c>
      <c r="L2133">
        <v>3.7628807200000003E-2</v>
      </c>
      <c r="M2133">
        <v>4.4544032999999997E-3</v>
      </c>
      <c r="N2133">
        <v>-4.74563E-4</v>
      </c>
      <c r="O2133" t="s">
        <v>4498</v>
      </c>
    </row>
    <row r="2134" spans="1:15" x14ac:dyDescent="0.3">
      <c r="A2134" s="70">
        <v>44994</v>
      </c>
      <c r="B2134">
        <v>379.67098999019998</v>
      </c>
      <c r="C2134">
        <v>93.907852172899993</v>
      </c>
      <c r="D2134">
        <v>149.08651733400001</v>
      </c>
      <c r="E2134">
        <v>23.420791626</v>
      </c>
      <c r="F2134">
        <v>24.768365859999999</v>
      </c>
      <c r="G2134">
        <v>170.19999694820001</v>
      </c>
      <c r="H2134" t="s">
        <v>4499</v>
      </c>
      <c r="I2134">
        <v>-1.8622236600000001E-2</v>
      </c>
      <c r="J2134">
        <v>2.4526566999999999E-3</v>
      </c>
      <c r="K2134">
        <v>-1.50270497E-2</v>
      </c>
      <c r="L2134">
        <v>-3.1293734099999998E-2</v>
      </c>
      <c r="M2134">
        <v>-6.7490546999999998E-3</v>
      </c>
      <c r="N2134">
        <v>9.8011277000000004E-3</v>
      </c>
      <c r="O2134" t="s">
        <v>4500</v>
      </c>
    </row>
    <row r="2135" spans="1:15" x14ac:dyDescent="0.3">
      <c r="A2135" s="70">
        <v>44995</v>
      </c>
      <c r="B2135">
        <v>374.1925354004</v>
      </c>
      <c r="C2135">
        <v>97.146362304700006</v>
      </c>
      <c r="D2135">
        <v>147.01736450199999</v>
      </c>
      <c r="E2135">
        <v>22.950092315700001</v>
      </c>
      <c r="F2135">
        <v>24.460855484</v>
      </c>
      <c r="G2135">
        <v>173.86999511720001</v>
      </c>
      <c r="H2135" t="s">
        <v>4501</v>
      </c>
      <c r="I2135">
        <v>-1.45345964E-2</v>
      </c>
      <c r="J2135">
        <v>3.3904725599999998E-2</v>
      </c>
      <c r="K2135">
        <v>-1.3976084999999999E-2</v>
      </c>
      <c r="L2135">
        <v>-2.0302199900000002E-2</v>
      </c>
      <c r="M2135">
        <v>-1.24931643E-2</v>
      </c>
      <c r="N2135">
        <v>2.13336672E-2</v>
      </c>
      <c r="O2135" t="s">
        <v>4502</v>
      </c>
    </row>
    <row r="2136" spans="1:15" x14ac:dyDescent="0.3">
      <c r="A2136" s="70">
        <v>44998</v>
      </c>
      <c r="B2136">
        <v>373.65921020510001</v>
      </c>
      <c r="C2136">
        <v>97.367172241199995</v>
      </c>
      <c r="D2136">
        <v>148.96771240230001</v>
      </c>
      <c r="E2136">
        <v>22.951091766400001</v>
      </c>
      <c r="F2136">
        <v>24.936096191400001</v>
      </c>
      <c r="G2136">
        <v>177.86000061039999</v>
      </c>
      <c r="H2136" t="s">
        <v>4503</v>
      </c>
      <c r="I2136">
        <v>-1.4262861E-3</v>
      </c>
      <c r="J2136">
        <v>2.2703822000000001E-3</v>
      </c>
      <c r="K2136">
        <v>1.31788815E-2</v>
      </c>
      <c r="L2136">
        <v>4.3547899999999997E-5</v>
      </c>
      <c r="M2136">
        <v>1.9242295499999999E-2</v>
      </c>
      <c r="N2136">
        <v>2.2688861899999999E-2</v>
      </c>
      <c r="O2136" t="s">
        <v>4504</v>
      </c>
    </row>
    <row r="2137" spans="1:15" x14ac:dyDescent="0.3">
      <c r="A2137" s="70">
        <v>44999</v>
      </c>
      <c r="B2137">
        <v>379.8357849121</v>
      </c>
      <c r="C2137">
        <v>95.766288757300003</v>
      </c>
      <c r="D2137">
        <v>151.0665588379</v>
      </c>
      <c r="E2137">
        <v>24.0473842621</v>
      </c>
      <c r="F2137">
        <v>25.1504154205</v>
      </c>
      <c r="G2137">
        <v>176.83000183109999</v>
      </c>
      <c r="H2137" t="s">
        <v>4505</v>
      </c>
      <c r="I2137">
        <v>1.6394835E-2</v>
      </c>
      <c r="J2137">
        <v>-1.6578381999999999E-2</v>
      </c>
      <c r="K2137">
        <v>1.3990939500000001E-2</v>
      </c>
      <c r="L2137">
        <v>4.6660721299999999E-2</v>
      </c>
      <c r="M2137">
        <v>8.5580141000000005E-3</v>
      </c>
      <c r="N2137">
        <v>-5.8078979999999997E-3</v>
      </c>
      <c r="O2137" t="s">
        <v>4506</v>
      </c>
    </row>
    <row r="2138" spans="1:15" x14ac:dyDescent="0.3">
      <c r="A2138" s="70">
        <v>45000</v>
      </c>
      <c r="B2138">
        <v>377.46017456049998</v>
      </c>
      <c r="C2138">
        <v>97.615570068400004</v>
      </c>
      <c r="D2138">
        <v>151.46253967289999</v>
      </c>
      <c r="E2138">
        <v>24.2122745514</v>
      </c>
      <c r="F2138">
        <v>25.3833808899</v>
      </c>
      <c r="G2138">
        <v>178.21000671389999</v>
      </c>
      <c r="H2138" t="s">
        <v>4507</v>
      </c>
      <c r="I2138">
        <v>-6.2739490999999996E-3</v>
      </c>
      <c r="J2138">
        <v>1.9126278900000002E-2</v>
      </c>
      <c r="K2138">
        <v>2.6178047999999999E-3</v>
      </c>
      <c r="L2138">
        <v>6.8334893000000004E-3</v>
      </c>
      <c r="M2138">
        <v>9.2202501000000006E-3</v>
      </c>
      <c r="N2138">
        <v>7.7738384000000001E-3</v>
      </c>
      <c r="O2138" t="s">
        <v>4508</v>
      </c>
    </row>
    <row r="2139" spans="1:15" x14ac:dyDescent="0.3">
      <c r="A2139" s="70">
        <v>45001</v>
      </c>
      <c r="B2139">
        <v>384.08279418950002</v>
      </c>
      <c r="C2139">
        <v>96.851951599100005</v>
      </c>
      <c r="D2139">
        <v>154.29397583010001</v>
      </c>
      <c r="E2139">
        <v>25.5244255066</v>
      </c>
      <c r="F2139">
        <v>25.346107482899999</v>
      </c>
      <c r="G2139">
        <v>178.57000732419999</v>
      </c>
      <c r="H2139" t="s">
        <v>4509</v>
      </c>
      <c r="I2139">
        <v>1.73930739E-2</v>
      </c>
      <c r="J2139">
        <v>-7.8534697000000007E-3</v>
      </c>
      <c r="K2139">
        <v>1.8521385200000001E-2</v>
      </c>
      <c r="L2139">
        <v>5.2776139299999997E-2</v>
      </c>
      <c r="M2139">
        <v>-1.4694968999999999E-3</v>
      </c>
      <c r="N2139">
        <v>2.0180544000000002E-3</v>
      </c>
      <c r="O2139" t="s">
        <v>4510</v>
      </c>
    </row>
    <row r="2140" spans="1:15" x14ac:dyDescent="0.3">
      <c r="A2140" s="70">
        <v>45002</v>
      </c>
      <c r="B2140">
        <v>379.59185791020002</v>
      </c>
      <c r="C2140">
        <v>98.305587768600006</v>
      </c>
      <c r="D2140">
        <v>153.45248413089999</v>
      </c>
      <c r="E2140">
        <v>25.708305358899999</v>
      </c>
      <c r="F2140">
        <v>25.0013237</v>
      </c>
      <c r="G2140">
        <v>183.77000427249999</v>
      </c>
      <c r="H2140" t="s">
        <v>4511</v>
      </c>
      <c r="I2140">
        <v>-1.1761521800000001E-2</v>
      </c>
      <c r="J2140">
        <v>1.48973292E-2</v>
      </c>
      <c r="K2140">
        <v>-5.4687472000000004E-3</v>
      </c>
      <c r="L2140">
        <v>7.1782486999999997E-3</v>
      </c>
      <c r="M2140">
        <v>-1.36963958E-2</v>
      </c>
      <c r="N2140">
        <v>2.87042767E-2</v>
      </c>
      <c r="O2140" t="s">
        <v>4512</v>
      </c>
    </row>
    <row r="2141" spans="1:15" x14ac:dyDescent="0.3">
      <c r="A2141" s="70">
        <v>45005</v>
      </c>
      <c r="B2141">
        <v>383.24188232419999</v>
      </c>
      <c r="C2141">
        <v>97.440788268999995</v>
      </c>
      <c r="D2141">
        <v>155.82852172849999</v>
      </c>
      <c r="E2141">
        <v>25.883190155000001</v>
      </c>
      <c r="F2141">
        <v>25.411333084100001</v>
      </c>
      <c r="G2141">
        <v>183.8399963379</v>
      </c>
      <c r="H2141" t="s">
        <v>4513</v>
      </c>
      <c r="I2141">
        <v>9.5697190000000008E-3</v>
      </c>
      <c r="J2141">
        <v>-8.8359758999999993E-3</v>
      </c>
      <c r="K2141">
        <v>1.5365213500000001E-2</v>
      </c>
      <c r="L2141">
        <v>6.7796237999999997E-3</v>
      </c>
      <c r="M2141">
        <v>1.6266487499999999E-2</v>
      </c>
      <c r="N2141">
        <v>3.8079519999999998E-4</v>
      </c>
      <c r="O2141" t="s">
        <v>4514</v>
      </c>
    </row>
    <row r="2142" spans="1:15" x14ac:dyDescent="0.3">
      <c r="A2142" s="70">
        <v>45006</v>
      </c>
      <c r="B2142">
        <v>388.2739868164</v>
      </c>
      <c r="C2142">
        <v>96.603546142599996</v>
      </c>
      <c r="D2142">
        <v>157.6897277832</v>
      </c>
      <c r="E2142">
        <v>26.181995391800001</v>
      </c>
      <c r="F2142">
        <v>24.954732894900001</v>
      </c>
      <c r="G2142">
        <v>180.36999511720001</v>
      </c>
      <c r="H2142" t="s">
        <v>4515</v>
      </c>
      <c r="I2142">
        <v>1.30449056E-2</v>
      </c>
      <c r="J2142">
        <v>-8.6294435999999999E-3</v>
      </c>
      <c r="K2142">
        <v>1.1873171199999999E-2</v>
      </c>
      <c r="L2142">
        <v>1.1478246500000001E-2</v>
      </c>
      <c r="M2142">
        <v>-1.8131759500000001E-2</v>
      </c>
      <c r="N2142">
        <v>-1.9055524599999998E-2</v>
      </c>
      <c r="O2142" t="s">
        <v>4516</v>
      </c>
    </row>
    <row r="2143" spans="1:15" x14ac:dyDescent="0.3">
      <c r="A2143" s="70">
        <v>45007</v>
      </c>
      <c r="B2143">
        <v>381.65536499019998</v>
      </c>
      <c r="C2143">
        <v>97.891586303699995</v>
      </c>
      <c r="D2143">
        <v>156.25424194339999</v>
      </c>
      <c r="E2143">
        <v>26.4508209229</v>
      </c>
      <c r="F2143">
        <v>24.470176696799999</v>
      </c>
      <c r="G2143">
        <v>183.4400024414</v>
      </c>
      <c r="H2143" t="s">
        <v>4517</v>
      </c>
      <c r="I2143">
        <v>-1.7193226499999999E-2</v>
      </c>
      <c r="J2143">
        <v>1.3245154E-2</v>
      </c>
      <c r="K2143">
        <v>-9.1449175000000004E-3</v>
      </c>
      <c r="L2143">
        <v>1.02152189E-2</v>
      </c>
      <c r="M2143">
        <v>-1.9608401000000001E-2</v>
      </c>
      <c r="N2143">
        <v>1.6877382199999999E-2</v>
      </c>
      <c r="O2143" t="s">
        <v>4518</v>
      </c>
    </row>
    <row r="2144" spans="1:15" x14ac:dyDescent="0.3">
      <c r="A2144" s="70">
        <v>45008</v>
      </c>
      <c r="B2144">
        <v>382.68710327150001</v>
      </c>
      <c r="C2144">
        <v>97.891586303699995</v>
      </c>
      <c r="D2144">
        <v>157.3432006836</v>
      </c>
      <c r="E2144">
        <v>27.173353195200001</v>
      </c>
      <c r="F2144">
        <v>24.14402771</v>
      </c>
      <c r="G2144">
        <v>185.74000549319999</v>
      </c>
      <c r="H2144" t="s">
        <v>4519</v>
      </c>
      <c r="I2144">
        <v>2.6996770000000002E-3</v>
      </c>
      <c r="J2144">
        <v>0</v>
      </c>
      <c r="K2144">
        <v>6.9449745000000002E-3</v>
      </c>
      <c r="L2144">
        <v>2.69496366E-2</v>
      </c>
      <c r="M2144">
        <v>-1.3418048700000001E-2</v>
      </c>
      <c r="N2144">
        <v>1.24602241E-2</v>
      </c>
      <c r="O2144" t="s">
        <v>4520</v>
      </c>
    </row>
    <row r="2145" spans="1:15" x14ac:dyDescent="0.3">
      <c r="A2145" s="70">
        <v>45009</v>
      </c>
      <c r="B2145">
        <v>385.19827270510001</v>
      </c>
      <c r="C2145">
        <v>98.305587768600006</v>
      </c>
      <c r="D2145">
        <v>158.65005493160001</v>
      </c>
      <c r="E2145">
        <v>26.761619567899999</v>
      </c>
      <c r="F2145">
        <v>24.954732894900001</v>
      </c>
      <c r="G2145">
        <v>183.64999389650001</v>
      </c>
      <c r="H2145" t="s">
        <v>4521</v>
      </c>
      <c r="I2145">
        <v>6.5405031999999997E-3</v>
      </c>
      <c r="J2145">
        <v>4.2202654999999997E-3</v>
      </c>
      <c r="K2145">
        <v>8.2714530999999994E-3</v>
      </c>
      <c r="L2145">
        <v>-1.5268075799999999E-2</v>
      </c>
      <c r="M2145">
        <v>3.3026449700000002E-2</v>
      </c>
      <c r="N2145">
        <v>-1.1316136900000001E-2</v>
      </c>
      <c r="O2145" t="s">
        <v>4522</v>
      </c>
    </row>
    <row r="2146" spans="1:15" x14ac:dyDescent="0.3">
      <c r="A2146" s="70">
        <v>45012</v>
      </c>
      <c r="B2146">
        <v>385.91854858400001</v>
      </c>
      <c r="C2146">
        <v>95.996307372999993</v>
      </c>
      <c r="D2146">
        <v>156.69973754879999</v>
      </c>
      <c r="E2146">
        <v>26.513780593900002</v>
      </c>
      <c r="F2146">
        <v>25.1224651337</v>
      </c>
      <c r="G2146">
        <v>181.94999694820001</v>
      </c>
      <c r="H2146" t="s">
        <v>4523</v>
      </c>
      <c r="I2146">
        <v>1.8681374000000001E-3</v>
      </c>
      <c r="J2146">
        <v>-2.37711437E-2</v>
      </c>
      <c r="K2146">
        <v>-1.23693898E-2</v>
      </c>
      <c r="L2146">
        <v>-9.3041352000000008E-3</v>
      </c>
      <c r="M2146">
        <v>6.6989717000000004E-3</v>
      </c>
      <c r="N2146">
        <v>-9.2998317000000004E-3</v>
      </c>
      <c r="O2146" t="s">
        <v>4524</v>
      </c>
    </row>
    <row r="2147" spans="1:15" x14ac:dyDescent="0.3">
      <c r="A2147" s="70">
        <v>45013</v>
      </c>
      <c r="B2147">
        <v>385.0523071289</v>
      </c>
      <c r="C2147">
        <v>96.171104431200007</v>
      </c>
      <c r="D2147">
        <v>156.0760192871</v>
      </c>
      <c r="E2147">
        <v>26.3928585052</v>
      </c>
      <c r="F2147">
        <v>25.243602752699999</v>
      </c>
      <c r="G2147">
        <v>183.4400024414</v>
      </c>
      <c r="H2147" t="s">
        <v>4525</v>
      </c>
      <c r="I2147">
        <v>-2.2471454E-3</v>
      </c>
      <c r="J2147">
        <v>1.8192168999999999E-3</v>
      </c>
      <c r="K2147">
        <v>-3.9882828000000004E-3</v>
      </c>
      <c r="L2147">
        <v>-4.5711577999999996E-3</v>
      </c>
      <c r="M2147">
        <v>4.8102962000000004E-3</v>
      </c>
      <c r="N2147">
        <v>8.1557446000000006E-3</v>
      </c>
      <c r="O2147" t="s">
        <v>4526</v>
      </c>
    </row>
    <row r="2148" spans="1:15" x14ac:dyDescent="0.3">
      <c r="A2148" s="70">
        <v>45014</v>
      </c>
      <c r="B2148">
        <v>390.64895629879999</v>
      </c>
      <c r="C2148">
        <v>95.977905273399998</v>
      </c>
      <c r="D2148">
        <v>159.16487121579999</v>
      </c>
      <c r="E2148">
        <v>26.966485977200001</v>
      </c>
      <c r="F2148">
        <v>25.653615951500001</v>
      </c>
      <c r="G2148">
        <v>182.5299987793</v>
      </c>
      <c r="H2148" t="s">
        <v>4527</v>
      </c>
      <c r="I2148">
        <v>1.4430159E-2</v>
      </c>
      <c r="J2148">
        <v>-2.0109312000000002E-3</v>
      </c>
      <c r="K2148">
        <v>1.9597399200000001E-2</v>
      </c>
      <c r="L2148">
        <v>2.1501372500000001E-2</v>
      </c>
      <c r="M2148">
        <v>1.6111767200000002E-2</v>
      </c>
      <c r="N2148">
        <v>-4.9731154999999999E-3</v>
      </c>
      <c r="O2148" t="s">
        <v>4528</v>
      </c>
    </row>
    <row r="2149" spans="1:15" x14ac:dyDescent="0.3">
      <c r="A2149" s="70">
        <v>45015</v>
      </c>
      <c r="B2149">
        <v>392.93634033199999</v>
      </c>
      <c r="C2149">
        <v>96.419563293500005</v>
      </c>
      <c r="D2149">
        <v>160.7389831543</v>
      </c>
      <c r="E2149">
        <v>27.365228652999999</v>
      </c>
      <c r="F2149">
        <v>25.672246933</v>
      </c>
      <c r="G2149">
        <v>184.17999267580001</v>
      </c>
      <c r="H2149" t="s">
        <v>4529</v>
      </c>
      <c r="I2149">
        <v>5.8382681000000002E-3</v>
      </c>
      <c r="J2149">
        <v>4.5911082000000001E-3</v>
      </c>
      <c r="K2149">
        <v>9.8412359000000001E-3</v>
      </c>
      <c r="L2149">
        <v>1.4678345299999999E-2</v>
      </c>
      <c r="M2149">
        <v>7.2598810000000004E-4</v>
      </c>
      <c r="N2149">
        <v>8.9989640999999995E-3</v>
      </c>
      <c r="O2149" t="s">
        <v>4530</v>
      </c>
    </row>
    <row r="2150" spans="1:15" x14ac:dyDescent="0.3">
      <c r="A2150" s="70">
        <v>45016</v>
      </c>
      <c r="B2150">
        <v>398.47467041020002</v>
      </c>
      <c r="C2150">
        <v>97.863975524899999</v>
      </c>
      <c r="D2150">
        <v>163.2536315918</v>
      </c>
      <c r="E2150">
        <v>27.758972168</v>
      </c>
      <c r="F2150">
        <v>25.8958930969</v>
      </c>
      <c r="G2150">
        <v>183.2200012207</v>
      </c>
      <c r="H2150" t="s">
        <v>4531</v>
      </c>
      <c r="I2150">
        <v>1.3996319E-2</v>
      </c>
      <c r="J2150">
        <v>1.48693899E-2</v>
      </c>
      <c r="K2150">
        <v>1.55231868E-2</v>
      </c>
      <c r="L2150">
        <v>1.4285929100000001E-2</v>
      </c>
      <c r="M2150">
        <v>8.6738658999999992E-3</v>
      </c>
      <c r="N2150">
        <v>-5.2258773E-3</v>
      </c>
      <c r="O2150" t="s">
        <v>4532</v>
      </c>
    </row>
    <row r="2151" spans="1:15" x14ac:dyDescent="0.3">
      <c r="A2151" s="70">
        <v>45019</v>
      </c>
      <c r="B2151">
        <v>399.9930114746</v>
      </c>
      <c r="C2151">
        <v>98.324226379400002</v>
      </c>
      <c r="D2151">
        <v>164.51094055179999</v>
      </c>
      <c r="E2151">
        <v>27.946851730300001</v>
      </c>
      <c r="F2151">
        <v>25.7002067566</v>
      </c>
      <c r="G2151">
        <v>184.53999328610001</v>
      </c>
      <c r="H2151" t="s">
        <v>4533</v>
      </c>
      <c r="I2151">
        <v>3.8031418000000002E-3</v>
      </c>
      <c r="J2151">
        <v>4.6919405999999997E-3</v>
      </c>
      <c r="K2151">
        <v>7.6720623999999996E-3</v>
      </c>
      <c r="L2151">
        <v>6.7454446E-3</v>
      </c>
      <c r="M2151">
        <v>-7.5853515999999999E-3</v>
      </c>
      <c r="N2151">
        <v>7.1785824999999999E-3</v>
      </c>
      <c r="O2151" t="s">
        <v>4534</v>
      </c>
    </row>
    <row r="2152" spans="1:15" x14ac:dyDescent="0.3">
      <c r="A2152" s="70">
        <v>45020</v>
      </c>
      <c r="B2152">
        <v>397.77377319340002</v>
      </c>
      <c r="C2152">
        <v>98.813110351600002</v>
      </c>
      <c r="D2152">
        <v>163.97634887699999</v>
      </c>
      <c r="E2152">
        <v>27.435182571399999</v>
      </c>
      <c r="F2152">
        <v>25.672246933</v>
      </c>
      <c r="G2152">
        <v>187.97999572750001</v>
      </c>
      <c r="H2152" t="s">
        <v>4535</v>
      </c>
      <c r="I2152">
        <v>-5.5636410000000002E-3</v>
      </c>
      <c r="J2152">
        <v>4.9598415000000002E-3</v>
      </c>
      <c r="K2152">
        <v>-3.2548726E-3</v>
      </c>
      <c r="L2152">
        <v>-1.8478328700000001E-2</v>
      </c>
      <c r="M2152">
        <v>-1.0885142999999999E-3</v>
      </c>
      <c r="N2152">
        <v>1.8469345700000001E-2</v>
      </c>
      <c r="O2152" t="s">
        <v>4536</v>
      </c>
    </row>
    <row r="2153" spans="1:15" x14ac:dyDescent="0.3">
      <c r="A2153" s="70">
        <v>45021</v>
      </c>
      <c r="B2153">
        <v>396.73229980470001</v>
      </c>
      <c r="C2153">
        <v>99.846138000500005</v>
      </c>
      <c r="D2153">
        <v>162.1249847412</v>
      </c>
      <c r="E2153">
        <v>26.863552093500001</v>
      </c>
      <c r="F2153">
        <v>26.445680618299999</v>
      </c>
      <c r="G2153">
        <v>187.83000183109999</v>
      </c>
      <c r="H2153" t="s">
        <v>4537</v>
      </c>
      <c r="I2153">
        <v>-2.6216892E-3</v>
      </c>
      <c r="J2153">
        <v>1.04000893E-2</v>
      </c>
      <c r="K2153">
        <v>-1.1354654699999999E-2</v>
      </c>
      <c r="L2153">
        <v>-2.1055798099999998E-2</v>
      </c>
      <c r="M2153">
        <v>2.9682318799999999E-2</v>
      </c>
      <c r="N2153">
        <v>-7.9824330000000001E-4</v>
      </c>
      <c r="O2153" t="s">
        <v>4538</v>
      </c>
    </row>
    <row r="2154" spans="1:15" x14ac:dyDescent="0.3">
      <c r="A2154" s="70">
        <v>45022</v>
      </c>
      <c r="B2154">
        <v>398.2799987793</v>
      </c>
      <c r="C2154">
        <v>100.1044082642</v>
      </c>
      <c r="D2154">
        <v>163.01602172849999</v>
      </c>
      <c r="E2154">
        <v>27.019451141400001</v>
      </c>
      <c r="F2154">
        <v>26.604091644299999</v>
      </c>
      <c r="G2154">
        <v>186.49000549319999</v>
      </c>
      <c r="H2154" t="s">
        <v>4539</v>
      </c>
      <c r="I2154">
        <v>3.8935269999999999E-3</v>
      </c>
      <c r="J2154">
        <v>2.5833429000000001E-3</v>
      </c>
      <c r="K2154">
        <v>5.4809402999999998E-3</v>
      </c>
      <c r="L2154">
        <v>5.7865922000000002E-3</v>
      </c>
      <c r="M2154">
        <v>5.9721838999999997E-3</v>
      </c>
      <c r="N2154">
        <v>-7.1596604000000001E-3</v>
      </c>
      <c r="O2154" t="s">
        <v>4540</v>
      </c>
    </row>
    <row r="2155" spans="1:15" x14ac:dyDescent="0.3">
      <c r="A2155" s="70">
        <v>45026</v>
      </c>
      <c r="B2155">
        <v>398.68872070309999</v>
      </c>
      <c r="C2155">
        <v>98.490264892599996</v>
      </c>
      <c r="D2155">
        <v>160.41227722170001</v>
      </c>
      <c r="E2155">
        <v>27.5611019135</v>
      </c>
      <c r="F2155">
        <v>26.6879558563</v>
      </c>
      <c r="G2155">
        <v>185.11000061039999</v>
      </c>
      <c r="H2155" t="s">
        <v>4541</v>
      </c>
      <c r="I2155">
        <v>1.0256912999999999E-3</v>
      </c>
      <c r="J2155">
        <v>-1.6256014199999998E-2</v>
      </c>
      <c r="K2155">
        <v>-1.6101254999999998E-2</v>
      </c>
      <c r="L2155">
        <v>1.98484084E-2</v>
      </c>
      <c r="M2155">
        <v>3.1473469E-3</v>
      </c>
      <c r="N2155">
        <v>-7.4274014999999999E-3</v>
      </c>
      <c r="O2155" t="s">
        <v>4542</v>
      </c>
    </row>
    <row r="2156" spans="1:15" x14ac:dyDescent="0.3">
      <c r="A2156" s="70">
        <v>45027</v>
      </c>
      <c r="B2156">
        <v>398.79583740229998</v>
      </c>
      <c r="C2156">
        <v>98.693199157699993</v>
      </c>
      <c r="D2156">
        <v>159.19456481930001</v>
      </c>
      <c r="E2156">
        <v>27.1513671875</v>
      </c>
      <c r="F2156">
        <v>26.865007400500001</v>
      </c>
      <c r="G2156">
        <v>186.2799987793</v>
      </c>
      <c r="H2156" t="s">
        <v>4543</v>
      </c>
      <c r="I2156">
        <v>2.6863640000000002E-4</v>
      </c>
      <c r="J2156">
        <v>2.0583302000000002E-3</v>
      </c>
      <c r="K2156">
        <v>-7.6201015000000004E-3</v>
      </c>
      <c r="L2156">
        <v>-1.4978025799999999E-2</v>
      </c>
      <c r="M2156">
        <v>6.6122274999999998E-3</v>
      </c>
      <c r="N2156">
        <v>6.3006653000000001E-3</v>
      </c>
      <c r="O2156" t="s">
        <v>4544</v>
      </c>
    </row>
    <row r="2157" spans="1:15" x14ac:dyDescent="0.3">
      <c r="A2157" s="70">
        <v>45028</v>
      </c>
      <c r="B2157">
        <v>397.17031860349999</v>
      </c>
      <c r="C2157">
        <v>98.591735839799995</v>
      </c>
      <c r="D2157">
        <v>158.50155639650001</v>
      </c>
      <c r="E2157">
        <v>26.477807998700001</v>
      </c>
      <c r="F2157">
        <v>26.706594467199999</v>
      </c>
      <c r="G2157">
        <v>187.1900024414</v>
      </c>
      <c r="H2157" t="s">
        <v>4545</v>
      </c>
      <c r="I2157">
        <v>-4.0843974000000002E-3</v>
      </c>
      <c r="J2157">
        <v>-1.0285968E-3</v>
      </c>
      <c r="K2157">
        <v>-4.3627194000000003E-3</v>
      </c>
      <c r="L2157">
        <v>-2.5120453800000001E-2</v>
      </c>
      <c r="M2157">
        <v>-5.9140809999999999E-3</v>
      </c>
      <c r="N2157">
        <v>4.8732452999999997E-3</v>
      </c>
      <c r="O2157" t="s">
        <v>4546</v>
      </c>
    </row>
    <row r="2158" spans="1:15" x14ac:dyDescent="0.3">
      <c r="A2158" s="70">
        <v>45029</v>
      </c>
      <c r="B2158">
        <v>402.44577026370001</v>
      </c>
      <c r="C2158">
        <v>97.816940307600007</v>
      </c>
      <c r="D2158">
        <v>163.90702819820001</v>
      </c>
      <c r="E2158">
        <v>26.445823669399999</v>
      </c>
      <c r="F2158">
        <v>26.7997817993</v>
      </c>
      <c r="G2158">
        <v>189.7200012207</v>
      </c>
      <c r="H2158" t="s">
        <v>4547</v>
      </c>
      <c r="I2158">
        <v>1.3195152700000001E-2</v>
      </c>
      <c r="J2158">
        <v>-7.8896673E-3</v>
      </c>
      <c r="K2158">
        <v>3.3534952999999999E-2</v>
      </c>
      <c r="L2158">
        <v>-1.2086976000000001E-3</v>
      </c>
      <c r="M2158">
        <v>3.4832270000000002E-3</v>
      </c>
      <c r="N2158">
        <v>1.34251506E-2</v>
      </c>
      <c r="O2158" t="s">
        <v>4548</v>
      </c>
    </row>
    <row r="2159" spans="1:15" x14ac:dyDescent="0.3">
      <c r="A2159" s="70">
        <v>45030</v>
      </c>
      <c r="B2159">
        <v>401.46270751949999</v>
      </c>
      <c r="C2159">
        <v>96.922256469700002</v>
      </c>
      <c r="D2159">
        <v>163.5605621338</v>
      </c>
      <c r="E2159">
        <v>26.740634918200001</v>
      </c>
      <c r="F2159">
        <v>26.622730255099999</v>
      </c>
      <c r="G2159">
        <v>186.36000061039999</v>
      </c>
      <c r="H2159" t="s">
        <v>4549</v>
      </c>
      <c r="I2159">
        <v>-2.4457093E-3</v>
      </c>
      <c r="J2159">
        <v>-9.1885983999999993E-3</v>
      </c>
      <c r="K2159">
        <v>-2.1160335E-3</v>
      </c>
      <c r="L2159">
        <v>1.1086065000000001E-2</v>
      </c>
      <c r="M2159">
        <v>-6.6283738999999998E-3</v>
      </c>
      <c r="N2159">
        <v>-1.78690172E-2</v>
      </c>
      <c r="O2159" t="s">
        <v>4550</v>
      </c>
    </row>
    <row r="2160" spans="1:15" x14ac:dyDescent="0.3">
      <c r="A2160" s="70">
        <v>45033</v>
      </c>
      <c r="B2160">
        <v>402.9033203125</v>
      </c>
      <c r="C2160">
        <v>95.769294738799999</v>
      </c>
      <c r="D2160">
        <v>163.58032226559999</v>
      </c>
      <c r="E2160">
        <v>26.984474182100001</v>
      </c>
      <c r="F2160">
        <v>26.762508392299999</v>
      </c>
      <c r="G2160">
        <v>185.5299987793</v>
      </c>
      <c r="H2160" t="s">
        <v>4551</v>
      </c>
      <c r="I2160">
        <v>3.581987E-3</v>
      </c>
      <c r="J2160">
        <v>-1.1967058100000001E-2</v>
      </c>
      <c r="K2160">
        <v>1.2080500000000001E-4</v>
      </c>
      <c r="L2160">
        <v>9.0773547999999996E-3</v>
      </c>
      <c r="M2160">
        <v>5.2365956999999999E-3</v>
      </c>
      <c r="N2160">
        <v>-4.4637028000000002E-3</v>
      </c>
      <c r="O2160" t="s">
        <v>4552</v>
      </c>
    </row>
    <row r="2161" spans="1:15" x14ac:dyDescent="0.3">
      <c r="A2161" s="70">
        <v>45034</v>
      </c>
      <c r="B2161">
        <v>403.16607666020002</v>
      </c>
      <c r="C2161">
        <v>96.110557556200007</v>
      </c>
      <c r="D2161">
        <v>164.80796813960001</v>
      </c>
      <c r="E2161">
        <v>27.6490421295</v>
      </c>
      <c r="F2161">
        <v>26.548183441199999</v>
      </c>
      <c r="G2161">
        <v>186.25</v>
      </c>
      <c r="H2161" t="s">
        <v>4553</v>
      </c>
      <c r="I2161">
        <v>6.5194479999999995E-4</v>
      </c>
      <c r="J2161">
        <v>3.5570507000000002E-3</v>
      </c>
      <c r="K2161">
        <v>7.4768292999999996E-3</v>
      </c>
      <c r="L2161">
        <v>2.4329414399999999E-2</v>
      </c>
      <c r="M2161">
        <v>-8.0406424000000008E-3</v>
      </c>
      <c r="N2161">
        <v>3.8732698000000002E-3</v>
      </c>
      <c r="O2161" t="s">
        <v>4554</v>
      </c>
    </row>
    <row r="2162" spans="1:15" x14ac:dyDescent="0.3">
      <c r="A2162" s="70">
        <v>45035</v>
      </c>
      <c r="B2162">
        <v>403.09796142580001</v>
      </c>
      <c r="C2162">
        <v>96.018333435100004</v>
      </c>
      <c r="D2162">
        <v>165.95637512210001</v>
      </c>
      <c r="E2162">
        <v>27.9128723145</v>
      </c>
      <c r="F2162">
        <v>26.743869781499999</v>
      </c>
      <c r="G2162">
        <v>185.36000061039999</v>
      </c>
      <c r="H2162" t="s">
        <v>4555</v>
      </c>
      <c r="I2162">
        <v>-1.6896510000000001E-4</v>
      </c>
      <c r="J2162">
        <v>-9.6002350000000001E-4</v>
      </c>
      <c r="K2162">
        <v>6.9439866999999999E-3</v>
      </c>
      <c r="L2162">
        <v>9.4968710000000005E-3</v>
      </c>
      <c r="M2162">
        <v>7.3439550000000001E-3</v>
      </c>
      <c r="N2162">
        <v>-4.7899737999999997E-3</v>
      </c>
      <c r="O2162" t="s">
        <v>4556</v>
      </c>
    </row>
    <row r="2163" spans="1:15" x14ac:dyDescent="0.3">
      <c r="A2163" s="70">
        <v>45036</v>
      </c>
      <c r="B2163">
        <v>400.89819335940001</v>
      </c>
      <c r="C2163">
        <v>96.839225768999995</v>
      </c>
      <c r="D2163">
        <v>164.98616027829999</v>
      </c>
      <c r="E2163">
        <v>27.0864105225</v>
      </c>
      <c r="F2163">
        <v>26.650686264000001</v>
      </c>
      <c r="G2163">
        <v>186.0899963379</v>
      </c>
      <c r="H2163" t="s">
        <v>4557</v>
      </c>
      <c r="I2163">
        <v>-5.4720997E-3</v>
      </c>
      <c r="J2163">
        <v>8.5129906000000009E-3</v>
      </c>
      <c r="K2163">
        <v>-5.8633601000000002E-3</v>
      </c>
      <c r="L2163">
        <v>-3.0055810299999999E-2</v>
      </c>
      <c r="M2163">
        <v>-3.4903788E-3</v>
      </c>
      <c r="N2163">
        <v>3.9305245999999997E-3</v>
      </c>
      <c r="O2163" t="s">
        <v>4558</v>
      </c>
    </row>
    <row r="2164" spans="1:15" x14ac:dyDescent="0.3">
      <c r="A2164" s="70">
        <v>45037</v>
      </c>
      <c r="B2164">
        <v>401.2096862793</v>
      </c>
      <c r="C2164">
        <v>96.295051574699997</v>
      </c>
      <c r="D2164">
        <v>163.37242126460001</v>
      </c>
      <c r="E2164">
        <v>27.101400375400001</v>
      </c>
      <c r="F2164">
        <v>26.734548568699999</v>
      </c>
      <c r="G2164">
        <v>184.25</v>
      </c>
      <c r="H2164" t="s">
        <v>4559</v>
      </c>
      <c r="I2164">
        <v>7.7668590000000003E-4</v>
      </c>
      <c r="J2164">
        <v>-5.6352051000000004E-3</v>
      </c>
      <c r="K2164">
        <v>-9.8292055999999999E-3</v>
      </c>
      <c r="L2164">
        <v>5.5325549999999995E-4</v>
      </c>
      <c r="M2164">
        <v>3.1417815999999999E-3</v>
      </c>
      <c r="N2164">
        <v>-9.9368769000000006E-3</v>
      </c>
      <c r="O2164" t="s">
        <v>4560</v>
      </c>
    </row>
    <row r="2165" spans="1:15" x14ac:dyDescent="0.3">
      <c r="A2165" s="70">
        <v>45040</v>
      </c>
      <c r="B2165">
        <v>401.6282043457</v>
      </c>
      <c r="C2165">
        <v>97.226654052699999</v>
      </c>
      <c r="D2165">
        <v>163.67933654789999</v>
      </c>
      <c r="E2165">
        <v>27.0244483948</v>
      </c>
      <c r="F2165">
        <v>26.7159137726</v>
      </c>
      <c r="G2165">
        <v>184.8099975586</v>
      </c>
      <c r="H2165" t="s">
        <v>4561</v>
      </c>
      <c r="I2165">
        <v>1.0425968000000001E-3</v>
      </c>
      <c r="J2165">
        <v>9.6279606000000007E-3</v>
      </c>
      <c r="K2165">
        <v>1.8768611999999999E-3</v>
      </c>
      <c r="L2165">
        <v>-2.8434484999999999E-3</v>
      </c>
      <c r="M2165">
        <v>-6.9727359999999998E-4</v>
      </c>
      <c r="N2165">
        <v>3.0347260000000002E-3</v>
      </c>
      <c r="O2165" t="s">
        <v>4562</v>
      </c>
    </row>
    <row r="2166" spans="1:15" x14ac:dyDescent="0.3">
      <c r="A2166" s="70">
        <v>45041</v>
      </c>
      <c r="B2166">
        <v>395.25280761720001</v>
      </c>
      <c r="C2166">
        <v>98.656303405800003</v>
      </c>
      <c r="D2166">
        <v>162.1349182129</v>
      </c>
      <c r="E2166">
        <v>26.223966598499999</v>
      </c>
      <c r="F2166">
        <v>26.743869781499999</v>
      </c>
      <c r="G2166">
        <v>185.75</v>
      </c>
      <c r="H2166" t="s">
        <v>4563</v>
      </c>
      <c r="I2166">
        <v>-1.6001216400000001E-2</v>
      </c>
      <c r="J2166">
        <v>1.45972346E-2</v>
      </c>
      <c r="K2166">
        <v>-9.4804316999999999E-3</v>
      </c>
      <c r="L2166">
        <v>-3.0068204099999999E-2</v>
      </c>
      <c r="M2166">
        <v>1.0458707E-3</v>
      </c>
      <c r="N2166">
        <v>5.0734265000000004E-3</v>
      </c>
      <c r="O2166" t="s">
        <v>4564</v>
      </c>
    </row>
    <row r="2167" spans="1:15" x14ac:dyDescent="0.3">
      <c r="A2167" s="70">
        <v>45042</v>
      </c>
      <c r="B2167">
        <v>393.5786743164</v>
      </c>
      <c r="C2167">
        <v>97.604797363299994</v>
      </c>
      <c r="D2167">
        <v>162.1249847412</v>
      </c>
      <c r="E2167">
        <v>26.938503265400001</v>
      </c>
      <c r="F2167">
        <v>26.3990898132</v>
      </c>
      <c r="G2167">
        <v>184.74000549319999</v>
      </c>
      <c r="H2167" t="s">
        <v>4565</v>
      </c>
      <c r="I2167">
        <v>-4.2445968999999997E-3</v>
      </c>
      <c r="J2167">
        <v>-1.07154816E-2</v>
      </c>
      <c r="K2167">
        <v>-6.1268599999999998E-5</v>
      </c>
      <c r="L2167">
        <v>2.6882863100000001E-2</v>
      </c>
      <c r="M2167">
        <v>-1.29757472E-2</v>
      </c>
      <c r="N2167">
        <v>-5.4522227000000003E-3</v>
      </c>
      <c r="O2167" t="s">
        <v>4566</v>
      </c>
    </row>
    <row r="2168" spans="1:15" x14ac:dyDescent="0.3">
      <c r="A2168" s="70">
        <v>45043</v>
      </c>
      <c r="B2168">
        <v>401.4140625</v>
      </c>
      <c r="C2168">
        <v>96.636322021500007</v>
      </c>
      <c r="D2168">
        <v>166.72859191890001</v>
      </c>
      <c r="E2168">
        <v>27.208330154399999</v>
      </c>
      <c r="F2168">
        <v>26.80909729</v>
      </c>
      <c r="G2168">
        <v>184.75</v>
      </c>
      <c r="H2168" t="s">
        <v>4567</v>
      </c>
      <c r="I2168">
        <v>1.9712486800000002E-2</v>
      </c>
      <c r="J2168">
        <v>-9.9719705999999995E-3</v>
      </c>
      <c r="K2168">
        <v>2.7999743699999999E-2</v>
      </c>
      <c r="L2168">
        <v>9.9665706999999999E-3</v>
      </c>
      <c r="M2168">
        <v>1.54117483E-2</v>
      </c>
      <c r="N2168">
        <v>5.4098899999999998E-5</v>
      </c>
      <c r="O2168" t="s">
        <v>4568</v>
      </c>
    </row>
    <row r="2169" spans="1:15" x14ac:dyDescent="0.3">
      <c r="A2169" s="70">
        <v>45044</v>
      </c>
      <c r="B2169">
        <v>404.8402709961</v>
      </c>
      <c r="C2169">
        <v>98.195121765099998</v>
      </c>
      <c r="D2169">
        <v>167.98588562009999</v>
      </c>
      <c r="E2169">
        <v>27.730991363499999</v>
      </c>
      <c r="F2169">
        <v>26.762508392299999</v>
      </c>
      <c r="G2169">
        <v>184.80000305179999</v>
      </c>
      <c r="H2169" t="s">
        <v>4569</v>
      </c>
      <c r="I2169">
        <v>8.4991272999999992E-3</v>
      </c>
      <c r="J2169">
        <v>1.6001862700000001E-2</v>
      </c>
      <c r="K2169">
        <v>7.5126693999999997E-3</v>
      </c>
      <c r="L2169">
        <v>1.9027427499999999E-2</v>
      </c>
      <c r="M2169">
        <v>-1.7393135000000001E-3</v>
      </c>
      <c r="N2169">
        <v>2.7061590000000002E-4</v>
      </c>
      <c r="O2169" t="s">
        <v>4570</v>
      </c>
    </row>
    <row r="2170" spans="1:15" x14ac:dyDescent="0.3">
      <c r="A2170" s="70">
        <v>45047</v>
      </c>
      <c r="B2170">
        <v>404.43139648440001</v>
      </c>
      <c r="C2170">
        <v>95.363693237299998</v>
      </c>
      <c r="D2170">
        <v>167.89680480960001</v>
      </c>
      <c r="E2170">
        <v>28.891235351599999</v>
      </c>
      <c r="F2170">
        <v>26.80909729</v>
      </c>
      <c r="G2170">
        <v>183.9700012207</v>
      </c>
      <c r="H2170" t="s">
        <v>4571</v>
      </c>
      <c r="I2170">
        <v>-1.0104754E-3</v>
      </c>
      <c r="J2170">
        <v>-2.9258605600000001E-2</v>
      </c>
      <c r="K2170">
        <v>-5.3042810000000003E-4</v>
      </c>
      <c r="L2170">
        <v>4.09876645E-2</v>
      </c>
      <c r="M2170">
        <v>1.7393135000000001E-3</v>
      </c>
      <c r="N2170">
        <v>-4.5014681999999999E-3</v>
      </c>
      <c r="O2170" t="s">
        <v>4572</v>
      </c>
    </row>
    <row r="2171" spans="1:15" x14ac:dyDescent="0.3">
      <c r="A2171" s="70">
        <v>45048</v>
      </c>
      <c r="B2171">
        <v>399.88592529300001</v>
      </c>
      <c r="C2171">
        <v>97.740173339799995</v>
      </c>
      <c r="D2171">
        <v>166.85729980470001</v>
      </c>
      <c r="E2171">
        <v>28.191692352299999</v>
      </c>
      <c r="F2171">
        <v>26.557502746600001</v>
      </c>
      <c r="G2171">
        <v>187.52000427249999</v>
      </c>
      <c r="H2171" t="s">
        <v>4573</v>
      </c>
      <c r="I2171">
        <v>-1.13028017E-2</v>
      </c>
      <c r="J2171">
        <v>2.46147333E-2</v>
      </c>
      <c r="K2171">
        <v>-6.2105785999999998E-3</v>
      </c>
      <c r="L2171">
        <v>-2.4510937E-2</v>
      </c>
      <c r="M2171">
        <v>-9.4289839E-3</v>
      </c>
      <c r="N2171">
        <v>1.9112821700000001E-2</v>
      </c>
      <c r="O2171" t="s">
        <v>4574</v>
      </c>
    </row>
    <row r="2172" spans="1:15" x14ac:dyDescent="0.3">
      <c r="A2172" s="70">
        <v>45049</v>
      </c>
      <c r="B2172">
        <v>397.14108276370001</v>
      </c>
      <c r="C2172">
        <v>98.285766601600002</v>
      </c>
      <c r="D2172">
        <v>165.77819824220001</v>
      </c>
      <c r="E2172">
        <v>27.783958435100001</v>
      </c>
      <c r="F2172">
        <v>26.548183441199999</v>
      </c>
      <c r="G2172">
        <v>189.11000061039999</v>
      </c>
      <c r="H2172" t="s">
        <v>4575</v>
      </c>
      <c r="I2172">
        <v>-6.8877299000000003E-3</v>
      </c>
      <c r="J2172">
        <v>5.5665558000000002E-3</v>
      </c>
      <c r="K2172">
        <v>-6.4882152000000004E-3</v>
      </c>
      <c r="L2172">
        <v>-1.45685177E-2</v>
      </c>
      <c r="M2172">
        <v>-3.5097200000000001E-4</v>
      </c>
      <c r="N2172">
        <v>8.4433304000000008E-3</v>
      </c>
      <c r="O2172" t="s">
        <v>4576</v>
      </c>
    </row>
    <row r="2173" spans="1:15" x14ac:dyDescent="0.3">
      <c r="A2173" s="70">
        <v>45050</v>
      </c>
      <c r="B2173">
        <v>394.32821655269998</v>
      </c>
      <c r="C2173">
        <v>97.314796447800006</v>
      </c>
      <c r="D2173">
        <v>164.1347503662</v>
      </c>
      <c r="E2173">
        <v>27.544113159199998</v>
      </c>
      <c r="F2173">
        <v>26.743869781499999</v>
      </c>
      <c r="G2173">
        <v>190.4400024414</v>
      </c>
      <c r="H2173" t="s">
        <v>4577</v>
      </c>
      <c r="I2173">
        <v>-7.1079903000000003E-3</v>
      </c>
      <c r="J2173">
        <v>-9.9281731999999994E-3</v>
      </c>
      <c r="K2173">
        <v>-9.9630007000000003E-3</v>
      </c>
      <c r="L2173">
        <v>-8.6699850999999994E-3</v>
      </c>
      <c r="M2173">
        <v>7.3439550000000001E-3</v>
      </c>
      <c r="N2173">
        <v>7.0083376000000001E-3</v>
      </c>
      <c r="O2173" t="s">
        <v>4578</v>
      </c>
    </row>
    <row r="2174" spans="1:15" x14ac:dyDescent="0.3">
      <c r="A2174" s="70">
        <v>45051</v>
      </c>
      <c r="B2174">
        <v>401.6282043457</v>
      </c>
      <c r="C2174">
        <v>96.991157531699997</v>
      </c>
      <c r="D2174">
        <v>171.83708190920001</v>
      </c>
      <c r="E2174">
        <v>28.6613883972</v>
      </c>
      <c r="F2174">
        <v>26.7904586792</v>
      </c>
      <c r="G2174">
        <v>187.46000671389999</v>
      </c>
      <c r="H2174" t="s">
        <v>4579</v>
      </c>
      <c r="I2174">
        <v>1.8343196400000001E-2</v>
      </c>
      <c r="J2174">
        <v>-3.3312330999999999E-3</v>
      </c>
      <c r="K2174">
        <v>4.5859090700000001E-2</v>
      </c>
      <c r="L2174">
        <v>3.9762030599999998E-2</v>
      </c>
      <c r="M2174">
        <v>1.7405247E-3</v>
      </c>
      <c r="N2174">
        <v>-1.5771672E-2</v>
      </c>
      <c r="O2174" t="s">
        <v>4580</v>
      </c>
    </row>
    <row r="2175" spans="1:15" x14ac:dyDescent="0.3">
      <c r="A2175" s="70">
        <v>45054</v>
      </c>
      <c r="B2175">
        <v>401.73529052729998</v>
      </c>
      <c r="C2175">
        <v>95.6318817139</v>
      </c>
      <c r="D2175">
        <v>171.76776123050001</v>
      </c>
      <c r="E2175">
        <v>29.132076263399998</v>
      </c>
      <c r="F2175">
        <v>26.641365051299999</v>
      </c>
      <c r="G2175">
        <v>187.6900024414</v>
      </c>
      <c r="H2175" t="s">
        <v>4581</v>
      </c>
      <c r="I2175">
        <v>2.6659459999999998E-4</v>
      </c>
      <c r="J2175">
        <v>-1.41135597E-2</v>
      </c>
      <c r="K2175">
        <v>-4.0349070000000002E-4</v>
      </c>
      <c r="L2175">
        <v>1.6288979299999999E-2</v>
      </c>
      <c r="M2175">
        <v>-5.5807197000000003E-3</v>
      </c>
      <c r="N2175">
        <v>1.2261535E-3</v>
      </c>
      <c r="O2175" t="s">
        <v>4582</v>
      </c>
    </row>
    <row r="2176" spans="1:15" x14ac:dyDescent="0.3">
      <c r="A2176" s="70">
        <v>45055</v>
      </c>
      <c r="B2176">
        <v>399.97351074220001</v>
      </c>
      <c r="C2176">
        <v>95.289733886700006</v>
      </c>
      <c r="D2176">
        <v>170.05503845210001</v>
      </c>
      <c r="E2176">
        <v>28.5524539948</v>
      </c>
      <c r="F2176">
        <v>26.594776153600002</v>
      </c>
      <c r="G2176">
        <v>189.02000427249999</v>
      </c>
      <c r="H2176" t="s">
        <v>4583</v>
      </c>
      <c r="I2176">
        <v>-4.3950687E-3</v>
      </c>
      <c r="J2176">
        <v>-3.5841745E-3</v>
      </c>
      <c r="K2176">
        <v>-1.0021198800000001E-2</v>
      </c>
      <c r="L2176">
        <v>-2.0096957499999998E-2</v>
      </c>
      <c r="M2176">
        <v>-1.7502736999999999E-3</v>
      </c>
      <c r="N2176">
        <v>7.0611735000000002E-3</v>
      </c>
      <c r="O2176" t="s">
        <v>4584</v>
      </c>
    </row>
    <row r="2177" spans="1:15" x14ac:dyDescent="0.3">
      <c r="A2177" s="70">
        <v>45056</v>
      </c>
      <c r="B2177">
        <v>401.8423461914</v>
      </c>
      <c r="C2177">
        <v>96.214447021500007</v>
      </c>
      <c r="D2177">
        <v>171.82717895510001</v>
      </c>
      <c r="E2177">
        <v>28.866254806499999</v>
      </c>
      <c r="F2177">
        <v>26.7997817993</v>
      </c>
      <c r="G2177">
        <v>188.75</v>
      </c>
      <c r="H2177" t="s">
        <v>4585</v>
      </c>
      <c r="I2177">
        <v>4.6615162999999998E-3</v>
      </c>
      <c r="J2177">
        <v>9.6574425999999998E-3</v>
      </c>
      <c r="K2177">
        <v>1.0367057900000001E-2</v>
      </c>
      <c r="L2177">
        <v>1.0930372400000001E-2</v>
      </c>
      <c r="M2177">
        <v>7.6789344000000002E-3</v>
      </c>
      <c r="N2177">
        <v>-1.4294640000000001E-3</v>
      </c>
      <c r="O2177" t="s">
        <v>4586</v>
      </c>
    </row>
    <row r="2178" spans="1:15" x14ac:dyDescent="0.3">
      <c r="A2178" s="70">
        <v>45057</v>
      </c>
      <c r="B2178">
        <v>401.14154052729998</v>
      </c>
      <c r="C2178">
        <v>97.231590271000002</v>
      </c>
      <c r="D2178">
        <v>172.01525878909999</v>
      </c>
      <c r="E2178">
        <v>28.5594520569</v>
      </c>
      <c r="F2178">
        <v>26.454998016400001</v>
      </c>
      <c r="G2178">
        <v>187.13000488279999</v>
      </c>
      <c r="H2178" t="s">
        <v>4587</v>
      </c>
      <c r="I2178">
        <v>-1.7455041E-3</v>
      </c>
      <c r="J2178">
        <v>1.0516138100000001E-2</v>
      </c>
      <c r="K2178">
        <v>1.0939885999999999E-3</v>
      </c>
      <c r="L2178">
        <v>-1.06853075E-2</v>
      </c>
      <c r="M2178">
        <v>-1.2948644299999999E-2</v>
      </c>
      <c r="N2178">
        <v>-8.6197995000000006E-3</v>
      </c>
      <c r="O2178" t="s">
        <v>4588</v>
      </c>
    </row>
    <row r="2179" spans="1:15" x14ac:dyDescent="0.3">
      <c r="A2179" s="70">
        <v>45058</v>
      </c>
      <c r="B2179">
        <v>400.61596679690001</v>
      </c>
      <c r="C2179">
        <v>96.417861938499996</v>
      </c>
      <c r="D2179">
        <v>171.08338928219999</v>
      </c>
      <c r="E2179">
        <v>28.321605682400001</v>
      </c>
      <c r="F2179">
        <v>26.5109081268</v>
      </c>
      <c r="G2179">
        <v>186.8099975586</v>
      </c>
      <c r="H2179" t="s">
        <v>4589</v>
      </c>
      <c r="I2179">
        <v>-1.3110543E-3</v>
      </c>
      <c r="J2179">
        <v>-8.4041871999999997E-3</v>
      </c>
      <c r="K2179">
        <v>-5.4320925000000001E-3</v>
      </c>
      <c r="L2179">
        <v>-8.3629866000000004E-3</v>
      </c>
      <c r="M2179">
        <v>2.1111744000000001E-3</v>
      </c>
      <c r="N2179">
        <v>-1.7115441E-3</v>
      </c>
      <c r="O2179" t="s">
        <v>4590</v>
      </c>
    </row>
    <row r="2180" spans="1:15" x14ac:dyDescent="0.3">
      <c r="A2180" s="70">
        <v>45061</v>
      </c>
      <c r="B2180">
        <v>401.99810791020002</v>
      </c>
      <c r="C2180">
        <v>95.419189453100003</v>
      </c>
      <c r="D2180">
        <v>170.58767700199999</v>
      </c>
      <c r="E2180">
        <v>28.934204101599999</v>
      </c>
      <c r="F2180">
        <v>26.222038268999999</v>
      </c>
      <c r="G2180">
        <v>187.21000671389999</v>
      </c>
      <c r="H2180" t="s">
        <v>4591</v>
      </c>
      <c r="I2180">
        <v>3.4441023000000002E-3</v>
      </c>
      <c r="J2180">
        <v>-1.0411768700000001E-2</v>
      </c>
      <c r="K2180">
        <v>-2.9016951000000002E-3</v>
      </c>
      <c r="L2180">
        <v>2.13994632E-2</v>
      </c>
      <c r="M2180">
        <v>-1.0956063199999999E-2</v>
      </c>
      <c r="N2180">
        <v>2.1389728000000001E-3</v>
      </c>
      <c r="O2180" t="s">
        <v>4592</v>
      </c>
    </row>
    <row r="2181" spans="1:15" x14ac:dyDescent="0.3">
      <c r="A2181" s="70">
        <v>45062</v>
      </c>
      <c r="B2181">
        <v>399.3116760254</v>
      </c>
      <c r="C2181">
        <v>95.132545471200004</v>
      </c>
      <c r="D2181">
        <v>170.58767700199999</v>
      </c>
      <c r="E2181">
        <v>29.194040298499999</v>
      </c>
      <c r="F2181">
        <v>25.6908855438</v>
      </c>
      <c r="G2181">
        <v>184.86999511720001</v>
      </c>
      <c r="H2181" t="s">
        <v>4593</v>
      </c>
      <c r="I2181">
        <v>-6.705127E-3</v>
      </c>
      <c r="J2181">
        <v>-3.0085709000000002E-3</v>
      </c>
      <c r="K2181">
        <v>0</v>
      </c>
      <c r="L2181">
        <v>8.9401609000000007E-3</v>
      </c>
      <c r="M2181">
        <v>-2.0463931599999999E-2</v>
      </c>
      <c r="N2181">
        <v>-1.2578168299999999E-2</v>
      </c>
      <c r="O2181" t="s">
        <v>4594</v>
      </c>
    </row>
    <row r="2182" spans="1:15" x14ac:dyDescent="0.3">
      <c r="A2182" s="70">
        <v>45063</v>
      </c>
      <c r="B2182">
        <v>404.1589050293</v>
      </c>
      <c r="C2182">
        <v>94.855110168500005</v>
      </c>
      <c r="D2182">
        <v>171.20231628420001</v>
      </c>
      <c r="E2182">
        <v>30.158411026</v>
      </c>
      <c r="F2182">
        <v>25.7188434601</v>
      </c>
      <c r="G2182">
        <v>184.22999572750001</v>
      </c>
      <c r="H2182" t="s">
        <v>4595</v>
      </c>
      <c r="I2182">
        <v>1.2065875E-2</v>
      </c>
      <c r="J2182">
        <v>-2.9205633999999999E-3</v>
      </c>
      <c r="K2182">
        <v>3.5965940999999999E-3</v>
      </c>
      <c r="L2182">
        <v>3.2499267900000003E-2</v>
      </c>
      <c r="M2182">
        <v>1.0876509E-3</v>
      </c>
      <c r="N2182">
        <v>-3.4678951E-3</v>
      </c>
      <c r="O2182" t="s">
        <v>4596</v>
      </c>
    </row>
    <row r="2183" spans="1:15" x14ac:dyDescent="0.3">
      <c r="A2183" s="70">
        <v>45064</v>
      </c>
      <c r="B2183">
        <v>408.05227661129999</v>
      </c>
      <c r="C2183">
        <v>94.152351379400002</v>
      </c>
      <c r="D2183">
        <v>173.5419921875</v>
      </c>
      <c r="E2183">
        <v>31.657438278200001</v>
      </c>
      <c r="F2183">
        <v>25.364740371700002</v>
      </c>
      <c r="G2183">
        <v>181.8399963379</v>
      </c>
      <c r="H2183" t="s">
        <v>4597</v>
      </c>
      <c r="I2183">
        <v>9.5871652000000009E-3</v>
      </c>
      <c r="J2183">
        <v>-7.4363416000000002E-3</v>
      </c>
      <c r="K2183">
        <v>1.3573606699999999E-2</v>
      </c>
      <c r="L2183">
        <v>4.8509280699999997E-2</v>
      </c>
      <c r="M2183">
        <v>-1.38638965E-2</v>
      </c>
      <c r="N2183">
        <v>-1.3057794399999999E-2</v>
      </c>
      <c r="O2183" t="s">
        <v>4598</v>
      </c>
    </row>
    <row r="2184" spans="1:15" x14ac:dyDescent="0.3">
      <c r="A2184" s="70">
        <v>45065</v>
      </c>
      <c r="B2184">
        <v>407.45849609380002</v>
      </c>
      <c r="C2184">
        <v>93.486572265600003</v>
      </c>
      <c r="D2184">
        <v>173.65104675289999</v>
      </c>
      <c r="E2184">
        <v>31.2437076569</v>
      </c>
      <c r="F2184">
        <v>25.2156486511</v>
      </c>
      <c r="G2184">
        <v>183.63999938960001</v>
      </c>
      <c r="H2184" t="s">
        <v>4599</v>
      </c>
      <c r="I2184">
        <v>-1.4562176999999999E-3</v>
      </c>
      <c r="J2184">
        <v>-7.0964158000000003E-3</v>
      </c>
      <c r="K2184">
        <v>6.2820710000000002E-4</v>
      </c>
      <c r="L2184">
        <v>-1.31551367E-2</v>
      </c>
      <c r="M2184">
        <v>-5.8952553E-3</v>
      </c>
      <c r="N2184">
        <v>9.8501566999999995E-3</v>
      </c>
      <c r="O2184" t="s">
        <v>4600</v>
      </c>
    </row>
    <row r="2185" spans="1:15" x14ac:dyDescent="0.3">
      <c r="A2185" s="70">
        <v>45068</v>
      </c>
      <c r="B2185">
        <v>407.62399291989999</v>
      </c>
      <c r="C2185">
        <v>93.153678893999995</v>
      </c>
      <c r="D2185">
        <v>172.69932556149999</v>
      </c>
      <c r="E2185">
        <v>31.155767440799998</v>
      </c>
      <c r="F2185">
        <v>25.187690734899999</v>
      </c>
      <c r="G2185">
        <v>183.21000671389999</v>
      </c>
      <c r="H2185" t="s">
        <v>4601</v>
      </c>
      <c r="I2185">
        <v>4.0608609999999998E-4</v>
      </c>
      <c r="J2185">
        <v>-3.5672233000000001E-3</v>
      </c>
      <c r="K2185">
        <v>-5.4957271999999998E-3</v>
      </c>
      <c r="L2185">
        <v>-2.8186221999999999E-3</v>
      </c>
      <c r="M2185">
        <v>-1.1093677E-3</v>
      </c>
      <c r="N2185">
        <v>-2.3442434999999999E-3</v>
      </c>
      <c r="O2185" t="s">
        <v>4602</v>
      </c>
    </row>
    <row r="2186" spans="1:15" x14ac:dyDescent="0.3">
      <c r="A2186" s="70">
        <v>45069</v>
      </c>
      <c r="B2186">
        <v>403.0492553711</v>
      </c>
      <c r="C2186">
        <v>93.421852111800007</v>
      </c>
      <c r="D2186">
        <v>170.08206176760001</v>
      </c>
      <c r="E2186">
        <v>30.668083190899999</v>
      </c>
      <c r="F2186">
        <v>24.954732894900001</v>
      </c>
      <c r="G2186">
        <v>183.42999267580001</v>
      </c>
      <c r="H2186" t="s">
        <v>4603</v>
      </c>
      <c r="I2186">
        <v>-1.1286387300000001E-2</v>
      </c>
      <c r="J2186">
        <v>2.8746900000000001E-3</v>
      </c>
      <c r="K2186">
        <v>-1.5271043E-2</v>
      </c>
      <c r="L2186">
        <v>-1.5776900399999998E-2</v>
      </c>
      <c r="M2186">
        <v>-9.2919128999999993E-3</v>
      </c>
      <c r="N2186">
        <v>1.2000108000000001E-3</v>
      </c>
      <c r="O2186" t="s">
        <v>4604</v>
      </c>
    </row>
    <row r="2187" spans="1:15" x14ac:dyDescent="0.3">
      <c r="A2187" s="70">
        <v>45070</v>
      </c>
      <c r="B2187">
        <v>400.12924194340002</v>
      </c>
      <c r="C2187">
        <v>92.959487914999997</v>
      </c>
      <c r="D2187">
        <v>170.3596496582</v>
      </c>
      <c r="E2187">
        <v>30.518177032499999</v>
      </c>
      <c r="F2187">
        <v>24.637905120799999</v>
      </c>
      <c r="G2187">
        <v>181.94999694820001</v>
      </c>
      <c r="H2187" t="s">
        <v>4605</v>
      </c>
      <c r="I2187">
        <v>-7.2711764999999996E-3</v>
      </c>
      <c r="J2187">
        <v>-4.9614960999999997E-3</v>
      </c>
      <c r="K2187">
        <v>1.6307517E-3</v>
      </c>
      <c r="L2187">
        <v>-4.9000038999999999E-3</v>
      </c>
      <c r="M2187">
        <v>-1.27773838E-2</v>
      </c>
      <c r="N2187">
        <v>-8.1011760999999995E-3</v>
      </c>
      <c r="O2187" t="s">
        <v>4606</v>
      </c>
    </row>
    <row r="2188" spans="1:15" x14ac:dyDescent="0.3">
      <c r="A2188" s="70">
        <v>45071</v>
      </c>
      <c r="B2188">
        <v>403.59432983400001</v>
      </c>
      <c r="C2188">
        <v>92.7283325195</v>
      </c>
      <c r="D2188">
        <v>171.49977111819999</v>
      </c>
      <c r="E2188">
        <v>37.955352783199999</v>
      </c>
      <c r="F2188">
        <v>24.227895736699999</v>
      </c>
      <c r="G2188">
        <v>180.19999694820001</v>
      </c>
      <c r="H2188" t="s">
        <v>4607</v>
      </c>
      <c r="I2188">
        <v>8.6226396000000007E-3</v>
      </c>
      <c r="J2188">
        <v>-2.4897219000000002E-3</v>
      </c>
      <c r="K2188">
        <v>6.6701434E-3</v>
      </c>
      <c r="L2188">
        <v>0.21808806780000001</v>
      </c>
      <c r="M2188">
        <v>-1.6781429899999999E-2</v>
      </c>
      <c r="N2188">
        <v>-9.6645789999999995E-3</v>
      </c>
      <c r="O2188" t="s">
        <v>4608</v>
      </c>
    </row>
    <row r="2189" spans="1:15" x14ac:dyDescent="0.3">
      <c r="A2189" s="70">
        <v>45072</v>
      </c>
      <c r="B2189">
        <v>408.82116699220001</v>
      </c>
      <c r="C2189">
        <v>93.477325439500007</v>
      </c>
      <c r="D2189">
        <v>173.91873168949999</v>
      </c>
      <c r="E2189">
        <v>38.920719146700002</v>
      </c>
      <c r="F2189">
        <v>24.237213134800001</v>
      </c>
      <c r="G2189">
        <v>180.91999816890001</v>
      </c>
      <c r="H2189" t="s">
        <v>4609</v>
      </c>
      <c r="I2189">
        <v>1.28675765E-2</v>
      </c>
      <c r="J2189">
        <v>8.0448357000000009E-3</v>
      </c>
      <c r="K2189">
        <v>1.4006198799999999E-2</v>
      </c>
      <c r="L2189">
        <v>2.5116192499999999E-2</v>
      </c>
      <c r="M2189">
        <v>3.8449920000000002E-4</v>
      </c>
      <c r="N2189">
        <v>3.9876063E-3</v>
      </c>
      <c r="O2189" t="s">
        <v>4610</v>
      </c>
    </row>
    <row r="2190" spans="1:15" x14ac:dyDescent="0.3">
      <c r="A2190" s="70">
        <v>45076</v>
      </c>
      <c r="B2190">
        <v>408.97686767580001</v>
      </c>
      <c r="C2190">
        <v>94.411254882799994</v>
      </c>
      <c r="D2190">
        <v>175.7726135254</v>
      </c>
      <c r="E2190">
        <v>40.084968566900002</v>
      </c>
      <c r="F2190">
        <v>24.311761856099999</v>
      </c>
      <c r="G2190">
        <v>182.03999328610001</v>
      </c>
      <c r="H2190" t="s">
        <v>4611</v>
      </c>
      <c r="I2190">
        <v>3.8078029999999999E-4</v>
      </c>
      <c r="J2190">
        <v>9.9413933000000003E-3</v>
      </c>
      <c r="K2190">
        <v>1.06030603E-2</v>
      </c>
      <c r="L2190">
        <v>2.9474680600000001E-2</v>
      </c>
      <c r="M2190">
        <v>3.0710753E-3</v>
      </c>
      <c r="N2190">
        <v>6.1714717999999998E-3</v>
      </c>
      <c r="O2190" t="s">
        <v>4612</v>
      </c>
    </row>
    <row r="2191" spans="1:15" x14ac:dyDescent="0.3">
      <c r="A2191" s="70">
        <v>45077</v>
      </c>
      <c r="B2191">
        <v>406.70904541020002</v>
      </c>
      <c r="C2191">
        <v>95.234237670900001</v>
      </c>
      <c r="D2191">
        <v>175.72305297849999</v>
      </c>
      <c r="E2191">
        <v>37.809444427499997</v>
      </c>
      <c r="F2191">
        <v>24.414262771600001</v>
      </c>
      <c r="G2191">
        <v>182.32000732419999</v>
      </c>
      <c r="H2191" t="s">
        <v>4613</v>
      </c>
      <c r="I2191">
        <v>-5.5605424999999997E-3</v>
      </c>
      <c r="J2191">
        <v>8.6792250000000005E-3</v>
      </c>
      <c r="K2191">
        <v>-2.8199810000000003E-4</v>
      </c>
      <c r="L2191">
        <v>-5.8442491300000003E-2</v>
      </c>
      <c r="M2191">
        <v>4.2072411000000001E-3</v>
      </c>
      <c r="N2191">
        <v>1.5370188000000001E-3</v>
      </c>
      <c r="O2191" t="s">
        <v>4614</v>
      </c>
    </row>
    <row r="2192" spans="1:15" x14ac:dyDescent="0.3">
      <c r="A2192" s="70">
        <v>45078</v>
      </c>
      <c r="B2192">
        <v>410.57321166989999</v>
      </c>
      <c r="C2192">
        <v>95.607894897500003</v>
      </c>
      <c r="D2192">
        <v>178.53857421879999</v>
      </c>
      <c r="E2192">
        <v>39.744182586699999</v>
      </c>
      <c r="F2192">
        <v>24.3210811615</v>
      </c>
      <c r="G2192">
        <v>183.75999450680001</v>
      </c>
      <c r="H2192" t="s">
        <v>4615</v>
      </c>
      <c r="I2192">
        <v>9.4562068999999999E-3</v>
      </c>
      <c r="J2192">
        <v>3.9158826999999997E-3</v>
      </c>
      <c r="K2192">
        <v>1.5895486899999998E-2</v>
      </c>
      <c r="L2192">
        <v>4.9904556400000001E-2</v>
      </c>
      <c r="M2192">
        <v>-3.8239896000000001E-3</v>
      </c>
      <c r="N2192">
        <v>7.8671034000000004E-3</v>
      </c>
      <c r="O2192" t="s">
        <v>4616</v>
      </c>
    </row>
    <row r="2193" spans="1:15" x14ac:dyDescent="0.3">
      <c r="A2193" s="70">
        <v>45079</v>
      </c>
      <c r="B2193">
        <v>416.51055908199999</v>
      </c>
      <c r="C2193">
        <v>94.560195922899993</v>
      </c>
      <c r="D2193">
        <v>179.39115905759999</v>
      </c>
      <c r="E2193">
        <v>39.3014793396</v>
      </c>
      <c r="F2193">
        <v>24.712451934800001</v>
      </c>
      <c r="G2193">
        <v>181.05000305179999</v>
      </c>
      <c r="H2193" t="s">
        <v>4617</v>
      </c>
      <c r="I2193">
        <v>1.43575527E-2</v>
      </c>
      <c r="J2193">
        <v>-1.10187737E-2</v>
      </c>
      <c r="K2193">
        <v>4.7639878999999998E-3</v>
      </c>
      <c r="L2193">
        <v>-1.1201320000000001E-2</v>
      </c>
      <c r="M2193">
        <v>1.5963731799999999E-2</v>
      </c>
      <c r="N2193">
        <v>-1.48572754E-2</v>
      </c>
      <c r="O2193" t="s">
        <v>4618</v>
      </c>
    </row>
    <row r="2194" spans="1:15" x14ac:dyDescent="0.3">
      <c r="A2194" s="70">
        <v>45082</v>
      </c>
      <c r="B2194">
        <v>415.71240234380002</v>
      </c>
      <c r="C2194">
        <v>94.384048461899994</v>
      </c>
      <c r="D2194">
        <v>178.03298950199999</v>
      </c>
      <c r="E2194">
        <v>39.1455802917</v>
      </c>
      <c r="F2194">
        <v>24.814952850299999</v>
      </c>
      <c r="G2194">
        <v>182.13999938960001</v>
      </c>
      <c r="H2194" t="s">
        <v>4619</v>
      </c>
      <c r="I2194">
        <v>-1.9181325999999999E-3</v>
      </c>
      <c r="J2194">
        <v>-1.8645449E-3</v>
      </c>
      <c r="K2194">
        <v>-7.5998003999999996E-3</v>
      </c>
      <c r="L2194">
        <v>-3.9746360000000001E-3</v>
      </c>
      <c r="M2194">
        <v>4.1391654999999999E-3</v>
      </c>
      <c r="N2194">
        <v>6.0023656999999998E-3</v>
      </c>
      <c r="O2194" t="s">
        <v>4620</v>
      </c>
    </row>
    <row r="2195" spans="1:15" x14ac:dyDescent="0.3">
      <c r="A2195" s="70">
        <v>45083</v>
      </c>
      <c r="B2195">
        <v>416.6176147461</v>
      </c>
      <c r="C2195">
        <v>94.940345764200003</v>
      </c>
      <c r="D2195">
        <v>177.66618347170001</v>
      </c>
      <c r="E2195">
        <v>38.628913879400002</v>
      </c>
      <c r="F2195">
        <v>24.777683258100001</v>
      </c>
      <c r="G2195">
        <v>182.3399963379</v>
      </c>
      <c r="H2195" t="s">
        <v>4621</v>
      </c>
      <c r="I2195">
        <v>2.1751294000000002E-3</v>
      </c>
      <c r="J2195">
        <v>5.8766742999999998E-3</v>
      </c>
      <c r="K2195">
        <v>-2.0624516000000001E-3</v>
      </c>
      <c r="L2195">
        <v>-1.3286464099999999E-2</v>
      </c>
      <c r="M2195">
        <v>-1.5030295999999999E-3</v>
      </c>
      <c r="N2195">
        <v>1.0974373E-3</v>
      </c>
      <c r="O2195" t="s">
        <v>4622</v>
      </c>
    </row>
    <row r="2196" spans="1:15" x14ac:dyDescent="0.3">
      <c r="A2196" s="70">
        <v>45084</v>
      </c>
      <c r="B2196">
        <v>415.17709350590002</v>
      </c>
      <c r="C2196">
        <v>93.531074523900003</v>
      </c>
      <c r="D2196">
        <v>176.28813171389999</v>
      </c>
      <c r="E2196">
        <v>37.454547882100002</v>
      </c>
      <c r="F2196">
        <v>25.1597366333</v>
      </c>
      <c r="G2196">
        <v>180.14999389650001</v>
      </c>
      <c r="H2196" t="s">
        <v>4623</v>
      </c>
      <c r="I2196">
        <v>-3.4636494999999998E-3</v>
      </c>
      <c r="J2196">
        <v>-1.4955026099999999E-2</v>
      </c>
      <c r="K2196">
        <v>-7.7866474E-3</v>
      </c>
      <c r="L2196">
        <v>-3.0872918900000001E-2</v>
      </c>
      <c r="M2196">
        <v>1.5301584700000001E-2</v>
      </c>
      <c r="N2196">
        <v>-1.2083252799999999E-2</v>
      </c>
      <c r="O2196" t="s">
        <v>4624</v>
      </c>
    </row>
    <row r="2197" spans="1:15" x14ac:dyDescent="0.3">
      <c r="A2197" s="70">
        <v>45085</v>
      </c>
      <c r="B2197">
        <v>417.68829345699999</v>
      </c>
      <c r="C2197">
        <v>94.625106811500004</v>
      </c>
      <c r="D2197">
        <v>179.01446533199999</v>
      </c>
      <c r="E2197">
        <v>38.488986969000003</v>
      </c>
      <c r="F2197">
        <v>25.234954834</v>
      </c>
      <c r="G2197">
        <v>182.5299987793</v>
      </c>
      <c r="H2197" t="s">
        <v>4625</v>
      </c>
      <c r="I2197">
        <v>6.0302843999999996E-3</v>
      </c>
      <c r="J2197">
        <v>1.16291116E-2</v>
      </c>
      <c r="K2197">
        <v>1.5346846000000001E-2</v>
      </c>
      <c r="L2197">
        <v>2.7244006300000002E-2</v>
      </c>
      <c r="M2197">
        <v>2.9851659E-3</v>
      </c>
      <c r="N2197">
        <v>1.3124733099999999E-2</v>
      </c>
      <c r="O2197" t="s">
        <v>4626</v>
      </c>
    </row>
    <row r="2198" spans="1:15" x14ac:dyDescent="0.3">
      <c r="A2198" s="70">
        <v>45086</v>
      </c>
      <c r="B2198">
        <v>418.4377746582</v>
      </c>
      <c r="C2198">
        <v>94.495323181200007</v>
      </c>
      <c r="D2198">
        <v>179.4010925293</v>
      </c>
      <c r="E2198">
        <v>38.748847961400003</v>
      </c>
      <c r="F2198">
        <v>25.216150283800001</v>
      </c>
      <c r="G2198">
        <v>182.03999328610001</v>
      </c>
      <c r="H2198" t="s">
        <v>4627</v>
      </c>
      <c r="I2198">
        <v>1.7927474000000001E-3</v>
      </c>
      <c r="J2198">
        <v>-1.3724974E-3</v>
      </c>
      <c r="K2198">
        <v>2.1574250000000001E-3</v>
      </c>
      <c r="L2198">
        <v>6.7288777000000001E-3</v>
      </c>
      <c r="M2198">
        <v>-7.4545649999999998E-4</v>
      </c>
      <c r="N2198">
        <v>-2.6881301E-3</v>
      </c>
      <c r="O2198" t="s">
        <v>4628</v>
      </c>
    </row>
    <row r="2199" spans="1:15" x14ac:dyDescent="0.3">
      <c r="A2199" s="70">
        <v>45089</v>
      </c>
      <c r="B2199">
        <v>422.23376464839998</v>
      </c>
      <c r="C2199">
        <v>94.773468017599996</v>
      </c>
      <c r="D2199">
        <v>182.20669555660001</v>
      </c>
      <c r="E2199">
        <v>39.460456848100002</v>
      </c>
      <c r="F2199">
        <v>25.206745147700001</v>
      </c>
      <c r="G2199">
        <v>181.88000488279999</v>
      </c>
      <c r="H2199" t="s">
        <v>4629</v>
      </c>
      <c r="I2199">
        <v>9.0309130999999994E-3</v>
      </c>
      <c r="J2199">
        <v>2.9391537000000001E-3</v>
      </c>
      <c r="K2199">
        <v>1.5517693000000001E-2</v>
      </c>
      <c r="L2199">
        <v>1.8198052700000002E-2</v>
      </c>
      <c r="M2199">
        <v>-3.730502E-4</v>
      </c>
      <c r="N2199">
        <v>-8.7925049999999999E-4</v>
      </c>
      <c r="O2199" t="s">
        <v>4630</v>
      </c>
    </row>
    <row r="2200" spans="1:15" x14ac:dyDescent="0.3">
      <c r="A2200" s="70">
        <v>45090</v>
      </c>
      <c r="B2200">
        <v>425.01754760739999</v>
      </c>
      <c r="C2200">
        <v>93.837005615199999</v>
      </c>
      <c r="D2200">
        <v>181.73085021969999</v>
      </c>
      <c r="E2200">
        <v>40.999618530299998</v>
      </c>
      <c r="F2200">
        <v>25.2913665771</v>
      </c>
      <c r="G2200">
        <v>180.53999328610001</v>
      </c>
      <c r="H2200" t="s">
        <v>4631</v>
      </c>
      <c r="I2200">
        <v>6.5713511999999996E-3</v>
      </c>
      <c r="J2200">
        <v>-9.9302025000000006E-3</v>
      </c>
      <c r="K2200">
        <v>-2.6149849999999998E-3</v>
      </c>
      <c r="L2200">
        <v>3.8263684499999999E-2</v>
      </c>
      <c r="M2200">
        <v>3.3514721999999999E-3</v>
      </c>
      <c r="N2200">
        <v>-7.3948331000000004E-3</v>
      </c>
      <c r="O2200" t="s">
        <v>4632</v>
      </c>
    </row>
    <row r="2201" spans="1:15" x14ac:dyDescent="0.3">
      <c r="A2201" s="70">
        <v>45091</v>
      </c>
      <c r="B2201">
        <v>425.52362060550001</v>
      </c>
      <c r="C2201">
        <v>94.588020324699997</v>
      </c>
      <c r="D2201">
        <v>182.36532592770001</v>
      </c>
      <c r="E2201">
        <v>42.973541259800001</v>
      </c>
      <c r="F2201">
        <v>25.253759384199999</v>
      </c>
      <c r="G2201">
        <v>180.63999938960001</v>
      </c>
      <c r="H2201" t="s">
        <v>4633</v>
      </c>
      <c r="I2201">
        <v>1.1900025000000001E-3</v>
      </c>
      <c r="J2201">
        <v>7.9715385999999996E-3</v>
      </c>
      <c r="K2201">
        <v>3.4852129E-3</v>
      </c>
      <c r="L2201">
        <v>4.7021844200000003E-2</v>
      </c>
      <c r="M2201">
        <v>-1.4880643E-3</v>
      </c>
      <c r="N2201">
        <v>5.5377430000000004E-4</v>
      </c>
      <c r="O2201" t="s">
        <v>4634</v>
      </c>
    </row>
    <row r="2202" spans="1:15" x14ac:dyDescent="0.3">
      <c r="A2202" s="70">
        <v>45092</v>
      </c>
      <c r="B2202">
        <v>430.79913330080001</v>
      </c>
      <c r="C2202">
        <v>95.496635436999995</v>
      </c>
      <c r="D2202">
        <v>184.40757751460001</v>
      </c>
      <c r="E2202">
        <v>42.629730224600003</v>
      </c>
      <c r="F2202">
        <v>25.394790649400001</v>
      </c>
      <c r="G2202">
        <v>181.9100036621</v>
      </c>
      <c r="H2202" t="s">
        <v>4635</v>
      </c>
      <c r="I2202">
        <v>1.2321474400000001E-2</v>
      </c>
      <c r="J2202">
        <v>9.5601828000000007E-3</v>
      </c>
      <c r="K2202">
        <v>1.1136442599999999E-2</v>
      </c>
      <c r="L2202">
        <v>-8.0327043000000004E-3</v>
      </c>
      <c r="M2202">
        <v>5.5690293000000002E-3</v>
      </c>
      <c r="N2202">
        <v>7.0059824000000001E-3</v>
      </c>
      <c r="O2202" t="s">
        <v>4636</v>
      </c>
    </row>
    <row r="2203" spans="1:15" x14ac:dyDescent="0.3">
      <c r="A2203" s="70">
        <v>45093</v>
      </c>
      <c r="B2203">
        <v>429.33172607419999</v>
      </c>
      <c r="C2203">
        <v>95.125778198199995</v>
      </c>
      <c r="D2203">
        <v>183.32698059079999</v>
      </c>
      <c r="E2203">
        <v>42.668704986599998</v>
      </c>
      <c r="F2203">
        <v>25.375980377200001</v>
      </c>
      <c r="G2203">
        <v>181.63000488279999</v>
      </c>
      <c r="H2203" t="s">
        <v>4637</v>
      </c>
      <c r="I2203">
        <v>-3.4120590999999999E-3</v>
      </c>
      <c r="J2203">
        <v>-3.8910188999999999E-3</v>
      </c>
      <c r="K2203">
        <v>-5.8770654999999996E-3</v>
      </c>
      <c r="L2203">
        <v>9.1384479999999998E-4</v>
      </c>
      <c r="M2203">
        <v>-7.4098830000000004E-4</v>
      </c>
      <c r="N2203">
        <v>-1.5404017999999999E-3</v>
      </c>
      <c r="O2203" t="s">
        <v>4638</v>
      </c>
    </row>
    <row r="2204" spans="1:15" x14ac:dyDescent="0.3">
      <c r="A2204" s="70">
        <v>45097</v>
      </c>
      <c r="B2204">
        <v>427.10427856450002</v>
      </c>
      <c r="C2204">
        <v>95.784057617200006</v>
      </c>
      <c r="D2204">
        <v>183.41619873050001</v>
      </c>
      <c r="E2204">
        <v>43.784095764200003</v>
      </c>
      <c r="F2204">
        <v>25.103324890100001</v>
      </c>
      <c r="G2204">
        <v>179.75</v>
      </c>
      <c r="H2204" t="s">
        <v>4639</v>
      </c>
      <c r="I2204">
        <v>-5.2016789000000003E-3</v>
      </c>
      <c r="J2204">
        <v>6.8962609999999999E-3</v>
      </c>
      <c r="K2204">
        <v>4.865429E-4</v>
      </c>
      <c r="L2204">
        <v>2.5804893799999999E-2</v>
      </c>
      <c r="M2204">
        <v>-1.08027691E-2</v>
      </c>
      <c r="N2204">
        <v>-1.0404681000000001E-2</v>
      </c>
      <c r="O2204" t="s">
        <v>4640</v>
      </c>
    </row>
    <row r="2205" spans="1:15" x14ac:dyDescent="0.3">
      <c r="A2205" s="70">
        <v>45098</v>
      </c>
      <c r="B2205">
        <v>424.91589355470001</v>
      </c>
      <c r="C2205">
        <v>96.015838622999993</v>
      </c>
      <c r="D2205">
        <v>182.3752746582</v>
      </c>
      <c r="E2205">
        <v>43.021511077900001</v>
      </c>
      <c r="F2205">
        <v>25.281961441</v>
      </c>
      <c r="G2205">
        <v>179.49000549319999</v>
      </c>
      <c r="H2205" t="s">
        <v>4641</v>
      </c>
      <c r="I2205">
        <v>-5.1369437000000004E-3</v>
      </c>
      <c r="J2205">
        <v>2.4169056000000002E-3</v>
      </c>
      <c r="K2205">
        <v>-5.6913676999999999E-3</v>
      </c>
      <c r="L2205">
        <v>-1.7570392800000001E-2</v>
      </c>
      <c r="M2205">
        <v>7.0908517999999999E-3</v>
      </c>
      <c r="N2205">
        <v>-1.4474698999999999E-3</v>
      </c>
      <c r="O2205" t="s">
        <v>4642</v>
      </c>
    </row>
    <row r="2206" spans="1:15" x14ac:dyDescent="0.3">
      <c r="A2206" s="70">
        <v>45099</v>
      </c>
      <c r="B2206">
        <v>426.4497680664</v>
      </c>
      <c r="C2206">
        <v>94.856895446799996</v>
      </c>
      <c r="D2206">
        <v>185.38905334469999</v>
      </c>
      <c r="E2206">
        <v>43.001525878899997</v>
      </c>
      <c r="F2206">
        <v>25.1221294403</v>
      </c>
      <c r="G2206">
        <v>177.71000671389999</v>
      </c>
      <c r="H2206" t="s">
        <v>4643</v>
      </c>
      <c r="I2206">
        <v>3.6033311E-3</v>
      </c>
      <c r="J2206">
        <v>-1.21437713E-2</v>
      </c>
      <c r="K2206">
        <v>1.6390095100000002E-2</v>
      </c>
      <c r="L2206">
        <v>-4.6464759999999999E-4</v>
      </c>
      <c r="M2206">
        <v>-6.3420461999999997E-3</v>
      </c>
      <c r="N2206">
        <v>-9.9664807000000005E-3</v>
      </c>
      <c r="O2206" t="s">
        <v>4644</v>
      </c>
    </row>
    <row r="2207" spans="1:15" x14ac:dyDescent="0.3">
      <c r="A2207" s="70">
        <v>45100</v>
      </c>
      <c r="B2207">
        <v>423.22579956049998</v>
      </c>
      <c r="C2207">
        <v>95.802597045900001</v>
      </c>
      <c r="D2207">
        <v>185.07182312009999</v>
      </c>
      <c r="E2207">
        <v>42.185970306400002</v>
      </c>
      <c r="F2207">
        <v>24.802461624100001</v>
      </c>
      <c r="G2207">
        <v>178.19999694820001</v>
      </c>
      <c r="H2207" t="s">
        <v>4645</v>
      </c>
      <c r="I2207">
        <v>-7.5887411999999996E-3</v>
      </c>
      <c r="J2207">
        <v>9.9204015000000003E-3</v>
      </c>
      <c r="K2207">
        <v>-1.7126251E-3</v>
      </c>
      <c r="L2207">
        <v>-1.9147892E-2</v>
      </c>
      <c r="M2207">
        <v>-1.28062014E-2</v>
      </c>
      <c r="N2207">
        <v>2.7534518999999999E-3</v>
      </c>
      <c r="O2207" t="s">
        <v>4646</v>
      </c>
    </row>
    <row r="2208" spans="1:15" x14ac:dyDescent="0.3">
      <c r="A2208" s="70">
        <v>45103</v>
      </c>
      <c r="B2208">
        <v>421.49658203119998</v>
      </c>
      <c r="C2208">
        <v>95.904579162600001</v>
      </c>
      <c r="D2208">
        <v>183.6739807129</v>
      </c>
      <c r="E2208">
        <v>40.609832763699998</v>
      </c>
      <c r="F2208">
        <v>24.943492889400002</v>
      </c>
      <c r="G2208">
        <v>178.50999450680001</v>
      </c>
      <c r="H2208" t="s">
        <v>4647</v>
      </c>
      <c r="I2208">
        <v>-4.0941733999999997E-3</v>
      </c>
      <c r="J2208">
        <v>1.0639365000000001E-3</v>
      </c>
      <c r="K2208">
        <v>-7.5816407000000004E-3</v>
      </c>
      <c r="L2208">
        <v>-3.8077485000000001E-2</v>
      </c>
      <c r="M2208">
        <v>5.6700748999999996E-3</v>
      </c>
      <c r="N2208">
        <v>1.7380933999999999E-3</v>
      </c>
      <c r="O2208" t="s">
        <v>4648</v>
      </c>
    </row>
    <row r="2209" spans="1:15" x14ac:dyDescent="0.3">
      <c r="A2209" s="70">
        <v>45104</v>
      </c>
      <c r="B2209">
        <v>426.11758422849999</v>
      </c>
      <c r="C2209">
        <v>95.654235839799995</v>
      </c>
      <c r="D2209">
        <v>186.43992614749999</v>
      </c>
      <c r="E2209">
        <v>41.853153228799997</v>
      </c>
      <c r="F2209">
        <v>25.037508010900002</v>
      </c>
      <c r="G2209">
        <v>177.6900024414</v>
      </c>
      <c r="H2209" t="s">
        <v>4649</v>
      </c>
      <c r="I2209">
        <v>1.0903659099999999E-2</v>
      </c>
      <c r="J2209">
        <v>-2.6137503999999999E-3</v>
      </c>
      <c r="K2209">
        <v>1.4946733300000001E-2</v>
      </c>
      <c r="L2209">
        <v>3.0156916499999999E-2</v>
      </c>
      <c r="M2209">
        <v>3.7620387999999999E-3</v>
      </c>
      <c r="N2209">
        <v>-4.6041186000000001E-3</v>
      </c>
      <c r="O2209" t="s">
        <v>4650</v>
      </c>
    </row>
    <row r="2210" spans="1:15" x14ac:dyDescent="0.3">
      <c r="A2210" s="70">
        <v>45105</v>
      </c>
      <c r="B2210">
        <v>426.33251953119998</v>
      </c>
      <c r="C2210">
        <v>96.062202453599994</v>
      </c>
      <c r="D2210">
        <v>187.6196899414</v>
      </c>
      <c r="E2210">
        <v>41.094566345200001</v>
      </c>
      <c r="F2210">
        <v>24.633224487300001</v>
      </c>
      <c r="G2210">
        <v>177.2799987793</v>
      </c>
      <c r="H2210" t="s">
        <v>4651</v>
      </c>
      <c r="I2210">
        <v>5.042766E-4</v>
      </c>
      <c r="J2210">
        <v>4.2559442000000003E-3</v>
      </c>
      <c r="K2210">
        <v>6.3079127000000004E-3</v>
      </c>
      <c r="L2210">
        <v>-1.8291233E-2</v>
      </c>
      <c r="M2210">
        <v>-1.6278900299999999E-2</v>
      </c>
      <c r="N2210">
        <v>-2.3100759999999999E-3</v>
      </c>
      <c r="O2210" t="s">
        <v>4652</v>
      </c>
    </row>
    <row r="2211" spans="1:15" x14ac:dyDescent="0.3">
      <c r="A2211" s="70">
        <v>45106</v>
      </c>
      <c r="B2211">
        <v>428.0128479004</v>
      </c>
      <c r="C2211">
        <v>94.328407287600001</v>
      </c>
      <c r="D2211">
        <v>187.956741333</v>
      </c>
      <c r="E2211">
        <v>40.799724578899998</v>
      </c>
      <c r="F2211">
        <v>24.614421844500001</v>
      </c>
      <c r="G2211">
        <v>177.0899963379</v>
      </c>
      <c r="H2211" t="s">
        <v>4653</v>
      </c>
      <c r="I2211">
        <v>3.9336095E-3</v>
      </c>
      <c r="J2211">
        <v>-1.82135358E-2</v>
      </c>
      <c r="K2211">
        <v>1.7948490000000001E-3</v>
      </c>
      <c r="L2211">
        <v>-7.2005762000000003E-3</v>
      </c>
      <c r="M2211">
        <v>-7.6359560000000004E-4</v>
      </c>
      <c r="N2211">
        <v>-1.0723394E-3</v>
      </c>
      <c r="O2211" t="s">
        <v>4654</v>
      </c>
    </row>
    <row r="2212" spans="1:15" x14ac:dyDescent="0.3">
      <c r="A2212" s="70">
        <v>45107</v>
      </c>
      <c r="B2212">
        <v>433.06372070309999</v>
      </c>
      <c r="C2212">
        <v>95.441009521500007</v>
      </c>
      <c r="D2212">
        <v>192.29902648929999</v>
      </c>
      <c r="E2212">
        <v>42.278915405299998</v>
      </c>
      <c r="F2212">
        <v>24.8776760101</v>
      </c>
      <c r="G2212">
        <v>178.27000427249999</v>
      </c>
      <c r="H2212" t="s">
        <v>4655</v>
      </c>
      <c r="I2212">
        <v>1.17316646E-2</v>
      </c>
      <c r="J2212">
        <v>1.17259672E-2</v>
      </c>
      <c r="K2212">
        <v>2.2839753099999999E-2</v>
      </c>
      <c r="L2212">
        <v>3.5613177099999997E-2</v>
      </c>
      <c r="M2212">
        <v>1.0638330600000001E-2</v>
      </c>
      <c r="N2212">
        <v>6.6412216999999999E-3</v>
      </c>
      <c r="O2212" t="s">
        <v>4656</v>
      </c>
    </row>
    <row r="2213" spans="1:15" x14ac:dyDescent="0.3">
      <c r="A2213" s="70">
        <v>45110</v>
      </c>
      <c r="B2213">
        <v>433.56192016599999</v>
      </c>
      <c r="C2213">
        <v>94.899940490700004</v>
      </c>
      <c r="D2213">
        <v>190.80201721189999</v>
      </c>
      <c r="E2213">
        <v>42.389858245799999</v>
      </c>
      <c r="F2213">
        <v>25.075120925899999</v>
      </c>
      <c r="G2213">
        <v>178.4700012207</v>
      </c>
      <c r="H2213" t="s">
        <v>4657</v>
      </c>
      <c r="I2213">
        <v>1.1497456E-3</v>
      </c>
      <c r="J2213">
        <v>-5.6852767000000002E-3</v>
      </c>
      <c r="K2213">
        <v>-7.8152588000000005E-3</v>
      </c>
      <c r="L2213">
        <v>2.6206332999999999E-3</v>
      </c>
      <c r="M2213">
        <v>7.9053008000000008E-3</v>
      </c>
      <c r="N2213">
        <v>1.1212478E-3</v>
      </c>
      <c r="O2213" t="s">
        <v>4658</v>
      </c>
    </row>
    <row r="2214" spans="1:15" x14ac:dyDescent="0.3">
      <c r="A2214" s="70">
        <v>45112</v>
      </c>
      <c r="B2214">
        <v>432.91717529300001</v>
      </c>
      <c r="C2214">
        <v>93.998176574699997</v>
      </c>
      <c r="D2214">
        <v>189.68176269529999</v>
      </c>
      <c r="E2214">
        <v>42.293914794899997</v>
      </c>
      <c r="F2214">
        <v>25.1221294403</v>
      </c>
      <c r="G2214">
        <v>177.8399963379</v>
      </c>
      <c r="H2214" t="s">
        <v>4659</v>
      </c>
      <c r="I2214">
        <v>-1.4881950999999999E-3</v>
      </c>
      <c r="J2214">
        <v>-9.5476946E-3</v>
      </c>
      <c r="K2214">
        <v>-5.8885965999999996E-3</v>
      </c>
      <c r="L2214">
        <v>-2.2659238999999999E-3</v>
      </c>
      <c r="M2214">
        <v>1.8729523000000001E-3</v>
      </c>
      <c r="N2214">
        <v>-3.5362776000000002E-3</v>
      </c>
      <c r="O2214" t="s">
        <v>4660</v>
      </c>
    </row>
    <row r="2215" spans="1:15" x14ac:dyDescent="0.3">
      <c r="A2215" s="70">
        <v>45113</v>
      </c>
      <c r="B2215">
        <v>429.52716064449999</v>
      </c>
      <c r="C2215">
        <v>92.668746948199995</v>
      </c>
      <c r="D2215">
        <v>190.15762329099999</v>
      </c>
      <c r="E2215">
        <v>42.080028533899998</v>
      </c>
      <c r="F2215">
        <v>24.971696853600001</v>
      </c>
      <c r="G2215">
        <v>177.3099975586</v>
      </c>
      <c r="H2215" t="s">
        <v>4661</v>
      </c>
      <c r="I2215">
        <v>-7.8614514000000003E-3</v>
      </c>
      <c r="J2215">
        <v>-1.42441101E-2</v>
      </c>
      <c r="K2215">
        <v>2.5055898000000002E-3</v>
      </c>
      <c r="L2215">
        <v>-5.0699708999999999E-3</v>
      </c>
      <c r="M2215">
        <v>-6.0060510000000001E-3</v>
      </c>
      <c r="N2215">
        <v>-2.9846498000000001E-3</v>
      </c>
      <c r="O2215" t="s">
        <v>4662</v>
      </c>
    </row>
    <row r="2216" spans="1:15" x14ac:dyDescent="0.3">
      <c r="A2216" s="70">
        <v>45114</v>
      </c>
      <c r="B2216">
        <v>428.44271850590002</v>
      </c>
      <c r="C2216">
        <v>92.110961914100002</v>
      </c>
      <c r="D2216">
        <v>189.03735351559999</v>
      </c>
      <c r="E2216">
        <v>42.479804992699997</v>
      </c>
      <c r="F2216">
        <v>24.642627716100002</v>
      </c>
      <c r="G2216">
        <v>178.63999938960001</v>
      </c>
      <c r="H2216" t="s">
        <v>4663</v>
      </c>
      <c r="I2216">
        <v>-2.5279272000000002E-3</v>
      </c>
      <c r="J2216">
        <v>-6.0373158E-3</v>
      </c>
      <c r="K2216">
        <v>-5.9086913000000003E-3</v>
      </c>
      <c r="L2216">
        <v>9.4555397999999992E-3</v>
      </c>
      <c r="M2216">
        <v>-1.3265280399999999E-2</v>
      </c>
      <c r="N2216">
        <v>7.4730048000000004E-3</v>
      </c>
      <c r="O2216" t="s">
        <v>4664</v>
      </c>
    </row>
    <row r="2217" spans="1:15" x14ac:dyDescent="0.3">
      <c r="A2217" s="70">
        <v>45117</v>
      </c>
      <c r="B2217">
        <v>429.52716064449999</v>
      </c>
      <c r="C2217">
        <v>92.231803893999995</v>
      </c>
      <c r="D2217">
        <v>186.9851989746</v>
      </c>
      <c r="E2217">
        <v>42.156986236599998</v>
      </c>
      <c r="F2217">
        <v>24.4075775146</v>
      </c>
      <c r="G2217">
        <v>178.7799987793</v>
      </c>
      <c r="H2217" t="s">
        <v>4665</v>
      </c>
      <c r="I2217">
        <v>2.5279272000000002E-3</v>
      </c>
      <c r="J2217">
        <v>1.3110577E-3</v>
      </c>
      <c r="K2217">
        <v>-1.0915169299999999E-2</v>
      </c>
      <c r="L2217">
        <v>-7.6283686000000002E-3</v>
      </c>
      <c r="M2217">
        <v>-9.5841393000000007E-3</v>
      </c>
      <c r="N2217">
        <v>7.8338870000000001E-4</v>
      </c>
      <c r="O2217" t="s">
        <v>4666</v>
      </c>
    </row>
    <row r="2218" spans="1:15" x14ac:dyDescent="0.3">
      <c r="A2218" s="70">
        <v>45118</v>
      </c>
      <c r="B2218">
        <v>432.26257324220001</v>
      </c>
      <c r="C2218">
        <v>92.705932617200006</v>
      </c>
      <c r="D2218">
        <v>186.45976257320001</v>
      </c>
      <c r="E2218">
        <v>42.381862640400001</v>
      </c>
      <c r="F2218">
        <v>24.727245330799999</v>
      </c>
      <c r="G2218">
        <v>179.44999694820001</v>
      </c>
      <c r="H2218" t="s">
        <v>4667</v>
      </c>
      <c r="I2218">
        <v>6.3482347999999997E-3</v>
      </c>
      <c r="J2218">
        <v>5.1274527999999996E-3</v>
      </c>
      <c r="K2218">
        <v>-2.8139982999999999E-3</v>
      </c>
      <c r="L2218">
        <v>5.3200851E-3</v>
      </c>
      <c r="M2218">
        <v>1.30120476E-2</v>
      </c>
      <c r="N2218">
        <v>3.7406077999999998E-3</v>
      </c>
      <c r="O2218" t="s">
        <v>4668</v>
      </c>
    </row>
    <row r="2219" spans="1:15" x14ac:dyDescent="0.3">
      <c r="A2219" s="70">
        <v>45119</v>
      </c>
      <c r="B2219">
        <v>435.74053955080001</v>
      </c>
      <c r="C2219">
        <v>93.737869262700002</v>
      </c>
      <c r="D2219">
        <v>188.1351776123</v>
      </c>
      <c r="E2219">
        <v>43.878044128399999</v>
      </c>
      <c r="F2219">
        <v>25.093925476100001</v>
      </c>
      <c r="G2219">
        <v>181.88000488279999</v>
      </c>
      <c r="H2219" t="s">
        <v>4669</v>
      </c>
      <c r="I2219">
        <v>8.0137613999999996E-3</v>
      </c>
      <c r="J2219">
        <v>1.10697934E-2</v>
      </c>
      <c r="K2219">
        <v>8.9452687999999995E-3</v>
      </c>
      <c r="L2219">
        <v>3.4693558399999998E-2</v>
      </c>
      <c r="M2219">
        <v>1.4720118399999999E-2</v>
      </c>
      <c r="N2219">
        <v>1.34505552E-2</v>
      </c>
      <c r="O2219" t="s">
        <v>4670</v>
      </c>
    </row>
    <row r="2220" spans="1:15" x14ac:dyDescent="0.3">
      <c r="A2220" s="70">
        <v>45120</v>
      </c>
      <c r="B2220">
        <v>439.19900512700002</v>
      </c>
      <c r="C2220">
        <v>94.723297119099996</v>
      </c>
      <c r="D2220">
        <v>188.89852905270001</v>
      </c>
      <c r="E2220">
        <v>45.951915741000001</v>
      </c>
      <c r="F2220">
        <v>25.244358062700002</v>
      </c>
      <c r="G2220">
        <v>182.00999450680001</v>
      </c>
      <c r="H2220" t="s">
        <v>4671</v>
      </c>
      <c r="I2220">
        <v>7.9056516000000007E-3</v>
      </c>
      <c r="J2220">
        <v>1.0457717700000001E-2</v>
      </c>
      <c r="K2220">
        <v>4.0492532999999997E-3</v>
      </c>
      <c r="L2220">
        <v>4.6181478599999999E-2</v>
      </c>
      <c r="M2220">
        <v>5.9768837999999999E-3</v>
      </c>
      <c r="N2220">
        <v>7.1444460000000005E-4</v>
      </c>
      <c r="O2220" t="s">
        <v>4672</v>
      </c>
    </row>
    <row r="2221" spans="1:15" x14ac:dyDescent="0.3">
      <c r="A2221" s="70">
        <v>45121</v>
      </c>
      <c r="B2221">
        <v>438.92541503910002</v>
      </c>
      <c r="C2221">
        <v>94.165496826199998</v>
      </c>
      <c r="D2221">
        <v>189.04727172849999</v>
      </c>
      <c r="E2221">
        <v>45.444190978999998</v>
      </c>
      <c r="F2221">
        <v>25.159738540599999</v>
      </c>
      <c r="G2221">
        <v>181.42999267580001</v>
      </c>
      <c r="H2221" t="s">
        <v>4673</v>
      </c>
      <c r="I2221">
        <v>-6.2312380000000001E-4</v>
      </c>
      <c r="J2221">
        <v>-5.9061408999999997E-3</v>
      </c>
      <c r="K2221">
        <v>7.8711120000000002E-4</v>
      </c>
      <c r="L2221">
        <v>-1.1110538600000001E-2</v>
      </c>
      <c r="M2221">
        <v>-3.3576477999999999E-3</v>
      </c>
      <c r="N2221">
        <v>-3.1917363999999998E-3</v>
      </c>
      <c r="O2221" t="s">
        <v>4674</v>
      </c>
    </row>
    <row r="2222" spans="1:15" x14ac:dyDescent="0.3">
      <c r="A2222" s="70">
        <v>45124</v>
      </c>
      <c r="B2222">
        <v>440.44946289059999</v>
      </c>
      <c r="C2222">
        <v>94.211997985799997</v>
      </c>
      <c r="D2222">
        <v>192.31886291500001</v>
      </c>
      <c r="E2222">
        <v>46.435649871800003</v>
      </c>
      <c r="F2222">
        <v>24.868276596099999</v>
      </c>
      <c r="G2222">
        <v>181.5599975586</v>
      </c>
      <c r="H2222" t="s">
        <v>4675</v>
      </c>
      <c r="I2222">
        <v>3.4662108999999998E-3</v>
      </c>
      <c r="J2222">
        <v>4.9370190000000002E-4</v>
      </c>
      <c r="K2222">
        <v>1.71576401E-2</v>
      </c>
      <c r="L2222">
        <v>2.1582479200000001E-2</v>
      </c>
      <c r="M2222">
        <v>-1.1652081E-2</v>
      </c>
      <c r="N2222">
        <v>7.1630010000000004E-4</v>
      </c>
      <c r="O2222" t="s">
        <v>4676</v>
      </c>
    </row>
    <row r="2223" spans="1:15" x14ac:dyDescent="0.3">
      <c r="A2223" s="70">
        <v>45125</v>
      </c>
      <c r="B2223">
        <v>443.72225952150001</v>
      </c>
      <c r="C2223">
        <v>94.639640808099998</v>
      </c>
      <c r="D2223">
        <v>192.06108093259999</v>
      </c>
      <c r="E2223">
        <v>47.468086242699997</v>
      </c>
      <c r="F2223">
        <v>24.746049881000001</v>
      </c>
      <c r="G2223">
        <v>183.63999938960001</v>
      </c>
      <c r="H2223" t="s">
        <v>4677</v>
      </c>
      <c r="I2223">
        <v>7.4031130000000002E-3</v>
      </c>
      <c r="J2223">
        <v>4.5288836999999998E-3</v>
      </c>
      <c r="K2223">
        <v>-1.3412876E-3</v>
      </c>
      <c r="L2223">
        <v>2.19901362E-2</v>
      </c>
      <c r="M2223">
        <v>-4.9270833999999998E-3</v>
      </c>
      <c r="N2223">
        <v>1.13911519E-2</v>
      </c>
      <c r="O2223" t="s">
        <v>4678</v>
      </c>
    </row>
    <row r="2224" spans="1:15" x14ac:dyDescent="0.3">
      <c r="A2224" s="70">
        <v>45126</v>
      </c>
      <c r="B2224">
        <v>444.70904541020002</v>
      </c>
      <c r="C2224">
        <v>95.708747863799999</v>
      </c>
      <c r="D2224">
        <v>193.41928100589999</v>
      </c>
      <c r="E2224">
        <v>47.051315307599999</v>
      </c>
      <c r="F2224">
        <v>25.385385513300001</v>
      </c>
      <c r="G2224">
        <v>183.66999816890001</v>
      </c>
      <c r="H2224" t="s">
        <v>4679</v>
      </c>
      <c r="I2224">
        <v>2.2214127000000001E-3</v>
      </c>
      <c r="J2224">
        <v>1.12332792E-2</v>
      </c>
      <c r="K2224">
        <v>7.0468216999999998E-3</v>
      </c>
      <c r="L2224">
        <v>-8.8187955000000005E-3</v>
      </c>
      <c r="M2224">
        <v>2.55077594E-2</v>
      </c>
      <c r="N2224">
        <v>1.6334309999999999E-4</v>
      </c>
      <c r="O2224" t="s">
        <v>4680</v>
      </c>
    </row>
    <row r="2225" spans="1:15" x14ac:dyDescent="0.3">
      <c r="A2225" s="70">
        <v>45127</v>
      </c>
      <c r="B2225">
        <v>441.75857543950002</v>
      </c>
      <c r="C2225">
        <v>94.546661377000007</v>
      </c>
      <c r="D2225">
        <v>191.46626281740001</v>
      </c>
      <c r="E2225">
        <v>45.4951629639</v>
      </c>
      <c r="F2225">
        <v>25.752061843900002</v>
      </c>
      <c r="G2225">
        <v>182.74000549319999</v>
      </c>
      <c r="H2225" t="s">
        <v>4681</v>
      </c>
      <c r="I2225">
        <v>-6.6567142999999999E-3</v>
      </c>
      <c r="J2225">
        <v>-1.2216219699999999E-2</v>
      </c>
      <c r="K2225">
        <v>-1.01486532E-2</v>
      </c>
      <c r="L2225">
        <v>-3.3632809299999997E-2</v>
      </c>
      <c r="M2225">
        <v>1.43410606E-2</v>
      </c>
      <c r="N2225">
        <v>-5.0762515000000001E-3</v>
      </c>
      <c r="O2225" t="s">
        <v>4682</v>
      </c>
    </row>
    <row r="2226" spans="1:15" x14ac:dyDescent="0.3">
      <c r="A2226" s="70">
        <v>45128</v>
      </c>
      <c r="B2226">
        <v>441.75857543950002</v>
      </c>
      <c r="C2226">
        <v>94.574577331499995</v>
      </c>
      <c r="D2226">
        <v>190.28649902340001</v>
      </c>
      <c r="E2226">
        <v>44.284820556600003</v>
      </c>
      <c r="F2226">
        <v>26.222162246700002</v>
      </c>
      <c r="G2226">
        <v>182.17999267580001</v>
      </c>
      <c r="H2226" t="s">
        <v>4683</v>
      </c>
      <c r="I2226">
        <v>0</v>
      </c>
      <c r="J2226">
        <v>2.952176E-4</v>
      </c>
      <c r="K2226">
        <v>-6.1807937999999998E-3</v>
      </c>
      <c r="L2226">
        <v>-2.6964044600000001E-2</v>
      </c>
      <c r="M2226">
        <v>1.8090245000000001E-2</v>
      </c>
      <c r="N2226">
        <v>-3.0692384999999999E-3</v>
      </c>
      <c r="O2226" t="s">
        <v>4684</v>
      </c>
    </row>
    <row r="2227" spans="1:15" x14ac:dyDescent="0.3">
      <c r="A2227" s="70">
        <v>45131</v>
      </c>
      <c r="B2227">
        <v>443.73205566410002</v>
      </c>
      <c r="C2227">
        <v>94.230598449699997</v>
      </c>
      <c r="D2227">
        <v>191.08950805660001</v>
      </c>
      <c r="E2227">
        <v>44.587661743200002</v>
      </c>
      <c r="F2227">
        <v>26.137544632000001</v>
      </c>
      <c r="G2227">
        <v>181.39999389650001</v>
      </c>
      <c r="H2227" t="s">
        <v>4685</v>
      </c>
      <c r="I2227">
        <v>4.4573785999999999E-3</v>
      </c>
      <c r="J2227">
        <v>-3.6437482000000001E-3</v>
      </c>
      <c r="K2227">
        <v>4.2111207999999999E-3</v>
      </c>
      <c r="L2227">
        <v>6.8152109999999998E-3</v>
      </c>
      <c r="M2227">
        <v>-3.2321681000000001E-3</v>
      </c>
      <c r="N2227">
        <v>-4.2906651000000004E-3</v>
      </c>
      <c r="O2227" t="s">
        <v>4686</v>
      </c>
    </row>
    <row r="2228" spans="1:15" x14ac:dyDescent="0.3">
      <c r="A2228" s="70">
        <v>45132</v>
      </c>
      <c r="B2228">
        <v>444.94348144529999</v>
      </c>
      <c r="C2228">
        <v>94.053947448700001</v>
      </c>
      <c r="D2228">
        <v>191.9520111084</v>
      </c>
      <c r="E2228">
        <v>45.654079437299998</v>
      </c>
      <c r="F2228">
        <v>26.29737854</v>
      </c>
      <c r="G2228">
        <v>182.4100036621</v>
      </c>
      <c r="H2228" t="s">
        <v>4687</v>
      </c>
      <c r="I2228">
        <v>2.7263640999999998E-3</v>
      </c>
      <c r="J2228">
        <v>-1.8764265E-3</v>
      </c>
      <c r="K2228">
        <v>4.5034517999999997E-3</v>
      </c>
      <c r="L2228">
        <v>2.3635788200000001E-2</v>
      </c>
      <c r="M2228">
        <v>6.0964866000000001E-3</v>
      </c>
      <c r="N2228">
        <v>5.5524166999999999E-3</v>
      </c>
      <c r="O2228" t="s">
        <v>4688</v>
      </c>
    </row>
    <row r="2229" spans="1:15" x14ac:dyDescent="0.3">
      <c r="A2229" s="70">
        <v>45133</v>
      </c>
      <c r="B2229">
        <v>445.01184082029999</v>
      </c>
      <c r="C2229">
        <v>94.146926879899993</v>
      </c>
      <c r="D2229">
        <v>192.82444763180001</v>
      </c>
      <c r="E2229">
        <v>45.427196502699999</v>
      </c>
      <c r="F2229">
        <v>26.381996154799999</v>
      </c>
      <c r="G2229">
        <v>183.30000305179999</v>
      </c>
      <c r="H2229" t="s">
        <v>4689</v>
      </c>
      <c r="I2229">
        <v>1.5362430000000001E-4</v>
      </c>
      <c r="J2229">
        <v>9.8808719999999997E-4</v>
      </c>
      <c r="K2229">
        <v>4.5347785999999999E-3</v>
      </c>
      <c r="L2229">
        <v>-4.9819987999999999E-3</v>
      </c>
      <c r="M2229">
        <v>3.2125547000000001E-3</v>
      </c>
      <c r="N2229">
        <v>4.8672506999999999E-3</v>
      </c>
      <c r="O2229" t="s">
        <v>4690</v>
      </c>
    </row>
    <row r="2230" spans="1:15" x14ac:dyDescent="0.3">
      <c r="A2230" s="70">
        <v>45134</v>
      </c>
      <c r="B2230">
        <v>442.06140136720001</v>
      </c>
      <c r="C2230">
        <v>92.3154754639</v>
      </c>
      <c r="D2230">
        <v>191.55549621579999</v>
      </c>
      <c r="E2230">
        <v>45.874958038300001</v>
      </c>
      <c r="F2230">
        <v>25.846082687399999</v>
      </c>
      <c r="G2230">
        <v>180.41999816890001</v>
      </c>
      <c r="H2230" t="s">
        <v>4691</v>
      </c>
      <c r="I2230">
        <v>-6.6521007999999996E-3</v>
      </c>
      <c r="J2230">
        <v>-1.9644821600000001E-2</v>
      </c>
      <c r="K2230">
        <v>-6.6026130999999998E-3</v>
      </c>
      <c r="L2230">
        <v>9.8084240999999992E-3</v>
      </c>
      <c r="M2230">
        <v>-2.0522764299999999E-2</v>
      </c>
      <c r="N2230">
        <v>-1.58367154E-2</v>
      </c>
      <c r="O2230" t="s">
        <v>4692</v>
      </c>
    </row>
    <row r="2231" spans="1:15" x14ac:dyDescent="0.3">
      <c r="A2231" s="70">
        <v>45135</v>
      </c>
      <c r="B2231">
        <v>446.38934326169999</v>
      </c>
      <c r="C2231">
        <v>92.789634704600005</v>
      </c>
      <c r="D2231">
        <v>194.1429901123</v>
      </c>
      <c r="E2231">
        <v>46.724494934100001</v>
      </c>
      <c r="F2231">
        <v>25.817873001100001</v>
      </c>
      <c r="G2231">
        <v>181.86000061039999</v>
      </c>
      <c r="H2231" t="s">
        <v>4693</v>
      </c>
      <c r="I2231">
        <v>9.7427486000000001E-3</v>
      </c>
      <c r="J2231">
        <v>5.1231463E-3</v>
      </c>
      <c r="K2231">
        <v>1.34173859E-2</v>
      </c>
      <c r="L2231">
        <v>1.8349152300000001E-2</v>
      </c>
      <c r="M2231">
        <v>-1.0920452999999999E-3</v>
      </c>
      <c r="N2231">
        <v>7.9497075999999996E-3</v>
      </c>
      <c r="O2231" t="s">
        <v>4694</v>
      </c>
    </row>
    <row r="2232" spans="1:15" x14ac:dyDescent="0.3">
      <c r="A2232" s="70">
        <v>45138</v>
      </c>
      <c r="B2232">
        <v>447.23931884770002</v>
      </c>
      <c r="C2232">
        <v>93.012733459499998</v>
      </c>
      <c r="D2232">
        <v>194.7576599121</v>
      </c>
      <c r="E2232">
        <v>46.703506469700002</v>
      </c>
      <c r="F2232">
        <v>25.8836936951</v>
      </c>
      <c r="G2232">
        <v>182.35000610349999</v>
      </c>
      <c r="H2232" t="s">
        <v>4695</v>
      </c>
      <c r="I2232">
        <v>1.9023021000000001E-3</v>
      </c>
      <c r="J2232">
        <v>2.4014640999999999E-3</v>
      </c>
      <c r="K2232">
        <v>3.1610660000000001E-3</v>
      </c>
      <c r="L2232">
        <v>-4.4929710000000001E-4</v>
      </c>
      <c r="M2232">
        <v>2.5461793000000001E-3</v>
      </c>
      <c r="N2232">
        <v>2.6907871000000001E-3</v>
      </c>
      <c r="O2232" t="s">
        <v>4696</v>
      </c>
    </row>
    <row r="2233" spans="1:15" x14ac:dyDescent="0.3">
      <c r="A2233" s="70">
        <v>45139</v>
      </c>
      <c r="B2233">
        <v>445.95947265619998</v>
      </c>
      <c r="C2233">
        <v>91.488540649399994</v>
      </c>
      <c r="D2233">
        <v>193.92485046389999</v>
      </c>
      <c r="E2233">
        <v>46.481624603299998</v>
      </c>
      <c r="F2233">
        <v>25.695652008100001</v>
      </c>
      <c r="G2233">
        <v>180.46000671389999</v>
      </c>
      <c r="H2233" t="s">
        <v>4697</v>
      </c>
      <c r="I2233">
        <v>-2.8657609000000001E-3</v>
      </c>
      <c r="J2233">
        <v>-1.6522677100000001E-2</v>
      </c>
      <c r="K2233">
        <v>-4.2853007000000004E-3</v>
      </c>
      <c r="L2233">
        <v>-4.7621822000000003E-3</v>
      </c>
      <c r="M2233">
        <v>-7.2913882999999999E-3</v>
      </c>
      <c r="N2233">
        <v>-1.0418767000000001E-2</v>
      </c>
      <c r="O2233" t="s">
        <v>4698</v>
      </c>
    </row>
    <row r="2234" spans="1:15" x14ac:dyDescent="0.3">
      <c r="A2234" s="70">
        <v>45140</v>
      </c>
      <c r="B2234">
        <v>439.75582885739999</v>
      </c>
      <c r="C2234">
        <v>90.509696960400007</v>
      </c>
      <c r="D2234">
        <v>190.92100524899999</v>
      </c>
      <c r="E2234">
        <v>44.244846344000003</v>
      </c>
      <c r="F2234">
        <v>25.695652008100001</v>
      </c>
      <c r="G2234">
        <v>179.60000610349999</v>
      </c>
      <c r="H2234" t="s">
        <v>4699</v>
      </c>
      <c r="I2234">
        <v>-1.40084409E-2</v>
      </c>
      <c r="J2234">
        <v>-1.07567319E-2</v>
      </c>
      <c r="K2234">
        <v>-1.56109579E-2</v>
      </c>
      <c r="L2234">
        <v>-4.93181668E-2</v>
      </c>
      <c r="M2234">
        <v>0</v>
      </c>
      <c r="N2234">
        <v>-4.7769939000000001E-3</v>
      </c>
      <c r="O2234" t="s">
        <v>4700</v>
      </c>
    </row>
    <row r="2235" spans="1:15" x14ac:dyDescent="0.3">
      <c r="A2235" s="70">
        <v>45141</v>
      </c>
      <c r="B2235">
        <v>438.4955444336</v>
      </c>
      <c r="C2235">
        <v>88.421508789100002</v>
      </c>
      <c r="D2235">
        <v>189.523147583</v>
      </c>
      <c r="E2235">
        <v>44.490711212199997</v>
      </c>
      <c r="F2235">
        <v>25.037508010900002</v>
      </c>
      <c r="G2235">
        <v>179.53999328610001</v>
      </c>
      <c r="H2235" t="s">
        <v>4701</v>
      </c>
      <c r="I2235">
        <v>-2.8699875999999998E-3</v>
      </c>
      <c r="J2235">
        <v>-2.33417416E-2</v>
      </c>
      <c r="K2235">
        <v>-7.3485894999999997E-3</v>
      </c>
      <c r="L2235">
        <v>5.5415326999999999E-3</v>
      </c>
      <c r="M2235">
        <v>-2.59467741E-2</v>
      </c>
      <c r="N2235">
        <v>-3.342029E-4</v>
      </c>
      <c r="O2235" t="s">
        <v>4702</v>
      </c>
    </row>
    <row r="2236" spans="1:15" x14ac:dyDescent="0.3">
      <c r="A2236" s="70">
        <v>45142</v>
      </c>
      <c r="B2236">
        <v>436.51235961909998</v>
      </c>
      <c r="C2236">
        <v>89.987648010300006</v>
      </c>
      <c r="D2236">
        <v>180.42222595210001</v>
      </c>
      <c r="E2236">
        <v>44.655620575</v>
      </c>
      <c r="F2236">
        <v>24.520401001</v>
      </c>
      <c r="G2236">
        <v>180.1900024414</v>
      </c>
      <c r="H2236" t="s">
        <v>4703</v>
      </c>
      <c r="I2236">
        <v>-4.5329606999999997E-3</v>
      </c>
      <c r="J2236">
        <v>1.7557164399999999E-2</v>
      </c>
      <c r="K2236">
        <v>-4.9211364100000002E-2</v>
      </c>
      <c r="L2236">
        <v>3.6997496000000002E-3</v>
      </c>
      <c r="M2236">
        <v>-2.0869556000000001E-2</v>
      </c>
      <c r="N2236">
        <v>3.6138763999999999E-3</v>
      </c>
      <c r="O2236" t="s">
        <v>4704</v>
      </c>
    </row>
    <row r="2237" spans="1:15" x14ac:dyDescent="0.3">
      <c r="A2237" s="70">
        <v>45145</v>
      </c>
      <c r="B2237">
        <v>440.32247924799998</v>
      </c>
      <c r="C2237">
        <v>89.102073669399999</v>
      </c>
      <c r="D2237">
        <v>177.3092803955</v>
      </c>
      <c r="E2237">
        <v>45.392215728799997</v>
      </c>
      <c r="F2237">
        <v>24.548610687299998</v>
      </c>
      <c r="G2237">
        <v>179.7799987793</v>
      </c>
      <c r="H2237" t="s">
        <v>4705</v>
      </c>
      <c r="I2237">
        <v>8.6906757000000008E-3</v>
      </c>
      <c r="J2237">
        <v>-9.8898088999999998E-3</v>
      </c>
      <c r="K2237">
        <v>-1.7404249199999999E-2</v>
      </c>
      <c r="L2237">
        <v>1.6360450499999998E-2</v>
      </c>
      <c r="M2237">
        <v>1.1497965E-3</v>
      </c>
      <c r="N2237">
        <v>-2.2779889000000002E-3</v>
      </c>
      <c r="O2237" t="s">
        <v>4706</v>
      </c>
    </row>
    <row r="2238" spans="1:15" x14ac:dyDescent="0.3">
      <c r="A2238" s="70">
        <v>45146</v>
      </c>
      <c r="B2238">
        <v>438.4076538086</v>
      </c>
      <c r="C2238">
        <v>90.136825561500004</v>
      </c>
      <c r="D2238">
        <v>178.25108337399999</v>
      </c>
      <c r="E2238">
        <v>44.639633178700002</v>
      </c>
      <c r="F2238">
        <v>24.539207458500002</v>
      </c>
      <c r="G2238">
        <v>178.63999938960001</v>
      </c>
      <c r="H2238" t="s">
        <v>4707</v>
      </c>
      <c r="I2238">
        <v>-4.3581719E-3</v>
      </c>
      <c r="J2238">
        <v>1.1546192199999999E-2</v>
      </c>
      <c r="K2238">
        <v>5.2975825000000001E-3</v>
      </c>
      <c r="L2238">
        <v>-1.6718529900000001E-2</v>
      </c>
      <c r="M2238">
        <v>-3.8311859999999999E-4</v>
      </c>
      <c r="N2238">
        <v>-6.3612701999999997E-3</v>
      </c>
      <c r="O2238" t="s">
        <v>4708</v>
      </c>
    </row>
    <row r="2239" spans="1:15" x14ac:dyDescent="0.3">
      <c r="A2239" s="70">
        <v>45147</v>
      </c>
      <c r="B2239">
        <v>435.47677612299998</v>
      </c>
      <c r="C2239">
        <v>90.602935790999993</v>
      </c>
      <c r="D2239">
        <v>176.6549835205</v>
      </c>
      <c r="E2239">
        <v>42.530776977499997</v>
      </c>
      <c r="F2239">
        <v>24.661430358899999</v>
      </c>
      <c r="G2239">
        <v>177.78999328610001</v>
      </c>
      <c r="H2239" t="s">
        <v>4709</v>
      </c>
      <c r="I2239">
        <v>-6.7077259999999998E-3</v>
      </c>
      <c r="J2239">
        <v>5.1578164999999997E-3</v>
      </c>
      <c r="K2239">
        <v>-8.9945523999999995E-3</v>
      </c>
      <c r="L2239">
        <v>-4.83941227E-2</v>
      </c>
      <c r="M2239">
        <v>4.9683564000000003E-3</v>
      </c>
      <c r="N2239">
        <v>-4.7695632999999998E-3</v>
      </c>
      <c r="O2239" t="s">
        <v>4710</v>
      </c>
    </row>
    <row r="2240" spans="1:15" x14ac:dyDescent="0.3">
      <c r="A2240" s="70">
        <v>45148</v>
      </c>
      <c r="B2240">
        <v>435.63314819340002</v>
      </c>
      <c r="C2240">
        <v>89.111366271999998</v>
      </c>
      <c r="D2240">
        <v>176.43684387210001</v>
      </c>
      <c r="E2240">
        <v>42.364871978799997</v>
      </c>
      <c r="F2240">
        <v>24.539207458500002</v>
      </c>
      <c r="G2240">
        <v>177.60000610349999</v>
      </c>
      <c r="H2240" t="s">
        <v>4711</v>
      </c>
      <c r="I2240">
        <v>3.5901800000000001E-4</v>
      </c>
      <c r="J2240">
        <v>-1.6599722500000001E-2</v>
      </c>
      <c r="K2240">
        <v>-1.2355974000000001E-3</v>
      </c>
      <c r="L2240">
        <v>-3.9084502E-3</v>
      </c>
      <c r="M2240">
        <v>-4.9683564000000003E-3</v>
      </c>
      <c r="N2240">
        <v>-1.0691758E-3</v>
      </c>
      <c r="O2240" t="s">
        <v>4712</v>
      </c>
    </row>
    <row r="2241" spans="1:15" x14ac:dyDescent="0.3">
      <c r="A2241" s="70">
        <v>45149</v>
      </c>
      <c r="B2241">
        <v>435.37908935550001</v>
      </c>
      <c r="C2241">
        <v>88.906288146999998</v>
      </c>
      <c r="D2241">
        <v>176.49639892580001</v>
      </c>
      <c r="E2241">
        <v>40.8327064514</v>
      </c>
      <c r="F2241">
        <v>24.614421844500001</v>
      </c>
      <c r="G2241">
        <v>177.60000610349999</v>
      </c>
      <c r="H2241" t="s">
        <v>4713</v>
      </c>
      <c r="I2241">
        <v>-5.8336460000000005E-4</v>
      </c>
      <c r="J2241">
        <v>-2.3040210999999999E-3</v>
      </c>
      <c r="K2241">
        <v>3.3748619999999997E-4</v>
      </c>
      <c r="L2241">
        <v>-3.6836138800000001E-2</v>
      </c>
      <c r="M2241">
        <v>3.0603821E-3</v>
      </c>
      <c r="N2241">
        <v>0</v>
      </c>
      <c r="O2241" t="s">
        <v>4714</v>
      </c>
    </row>
    <row r="2242" spans="1:15" x14ac:dyDescent="0.3">
      <c r="A2242" s="70">
        <v>45152</v>
      </c>
      <c r="B2242">
        <v>437.78240966800001</v>
      </c>
      <c r="C2242">
        <v>88.7105178833</v>
      </c>
      <c r="D2242">
        <v>178.1542816162</v>
      </c>
      <c r="E2242">
        <v>43.729122161900001</v>
      </c>
      <c r="F2242">
        <v>24.4639911652</v>
      </c>
      <c r="G2242">
        <v>177.0599975586</v>
      </c>
      <c r="H2242" t="s">
        <v>4715</v>
      </c>
      <c r="I2242">
        <v>5.5048839999999998E-3</v>
      </c>
      <c r="J2242">
        <v>-2.2044123999999999E-3</v>
      </c>
      <c r="K2242">
        <v>9.3494521000000008E-3</v>
      </c>
      <c r="L2242">
        <v>6.8530902199999993E-2</v>
      </c>
      <c r="M2242">
        <v>-6.1302368999999997E-3</v>
      </c>
      <c r="N2242">
        <v>-3.0452205000000001E-3</v>
      </c>
      <c r="O2242" t="s">
        <v>4716</v>
      </c>
    </row>
    <row r="2243" spans="1:15" x14ac:dyDescent="0.3">
      <c r="A2243" s="70">
        <v>45153</v>
      </c>
      <c r="B2243">
        <v>432.68273925779999</v>
      </c>
      <c r="C2243">
        <v>88.169815063499996</v>
      </c>
      <c r="D2243">
        <v>176.15887451169999</v>
      </c>
      <c r="E2243">
        <v>43.916019439700001</v>
      </c>
      <c r="F2243">
        <v>23.956283569299998</v>
      </c>
      <c r="G2243">
        <v>176.5899963379</v>
      </c>
      <c r="H2243" t="s">
        <v>4717</v>
      </c>
      <c r="I2243">
        <v>-1.17172497E-2</v>
      </c>
      <c r="J2243">
        <v>-6.1137889000000001E-3</v>
      </c>
      <c r="K2243">
        <v>-1.1263641600000001E-2</v>
      </c>
      <c r="L2243">
        <v>4.2648699E-3</v>
      </c>
      <c r="M2243">
        <v>-2.0971636599999999E-2</v>
      </c>
      <c r="N2243">
        <v>-2.6580037000000002E-3</v>
      </c>
      <c r="O2243" t="s">
        <v>4718</v>
      </c>
    </row>
    <row r="2244" spans="1:15" x14ac:dyDescent="0.3">
      <c r="A2244" s="70">
        <v>45154</v>
      </c>
      <c r="B2244">
        <v>429.50762939449999</v>
      </c>
      <c r="C2244">
        <v>87.479980468799994</v>
      </c>
      <c r="D2244">
        <v>175.2852935791</v>
      </c>
      <c r="E2244">
        <v>43.462272644000002</v>
      </c>
      <c r="F2244">
        <v>23.843460083</v>
      </c>
      <c r="G2244">
        <v>175.57000732419999</v>
      </c>
      <c r="H2244" t="s">
        <v>4719</v>
      </c>
      <c r="I2244">
        <v>-7.3652509999999997E-3</v>
      </c>
      <c r="J2244">
        <v>-7.8546990999999993E-3</v>
      </c>
      <c r="K2244">
        <v>-4.9713884000000003E-3</v>
      </c>
      <c r="L2244">
        <v>-1.03858948E-2</v>
      </c>
      <c r="M2244">
        <v>-4.7206820000000004E-3</v>
      </c>
      <c r="N2244">
        <v>-5.7927752000000001E-3</v>
      </c>
      <c r="O2244" t="s">
        <v>4720</v>
      </c>
    </row>
    <row r="2245" spans="1:15" x14ac:dyDescent="0.3">
      <c r="A2245" s="70">
        <v>45155</v>
      </c>
      <c r="B2245">
        <v>426.23477172849999</v>
      </c>
      <c r="C2245">
        <v>87.107078552199994</v>
      </c>
      <c r="D2245">
        <v>172.73397827150001</v>
      </c>
      <c r="E2245">
        <v>43.320350646999998</v>
      </c>
      <c r="F2245">
        <v>23.646013259899998</v>
      </c>
      <c r="G2245">
        <v>175.30000305179999</v>
      </c>
      <c r="H2245" t="s">
        <v>4721</v>
      </c>
      <c r="I2245">
        <v>-7.6492028999999998E-3</v>
      </c>
      <c r="J2245">
        <v>-4.2718226999999996E-3</v>
      </c>
      <c r="K2245">
        <v>-1.4662182399999999E-2</v>
      </c>
      <c r="L2245">
        <v>-3.2707498000000002E-3</v>
      </c>
      <c r="M2245">
        <v>-8.3154412000000007E-3</v>
      </c>
      <c r="N2245">
        <v>-1.5390562000000001E-3</v>
      </c>
      <c r="O2245" t="s">
        <v>4722</v>
      </c>
    </row>
    <row r="2246" spans="1:15" x14ac:dyDescent="0.3">
      <c r="A2246" s="70">
        <v>45156</v>
      </c>
      <c r="B2246">
        <v>426.4400024414</v>
      </c>
      <c r="C2246">
        <v>87.414718627900001</v>
      </c>
      <c r="D2246">
        <v>173.2204284668</v>
      </c>
      <c r="E2246">
        <v>43.275375366200002</v>
      </c>
      <c r="F2246">
        <v>23.787046432499999</v>
      </c>
      <c r="G2246">
        <v>175.33000183109999</v>
      </c>
      <c r="H2246" t="s">
        <v>4723</v>
      </c>
      <c r="I2246">
        <v>4.8138100000000002E-4</v>
      </c>
      <c r="J2246">
        <v>3.5255239999999999E-3</v>
      </c>
      <c r="K2246">
        <v>2.8122233000000001E-3</v>
      </c>
      <c r="L2246">
        <v>-1.0387414000000001E-3</v>
      </c>
      <c r="M2246">
        <v>5.9466368000000002E-3</v>
      </c>
      <c r="N2246">
        <v>1.7111359999999999E-4</v>
      </c>
      <c r="O2246" t="s">
        <v>4724</v>
      </c>
    </row>
    <row r="2247" spans="1:15" x14ac:dyDescent="0.3">
      <c r="A2247" s="70">
        <v>45159</v>
      </c>
      <c r="B2247">
        <v>429.21450805659998</v>
      </c>
      <c r="C2247">
        <v>86.249435424799998</v>
      </c>
      <c r="D2247">
        <v>174.56057739260001</v>
      </c>
      <c r="E2247">
        <v>46.941375732399997</v>
      </c>
      <c r="F2247">
        <v>23.711826324499999</v>
      </c>
      <c r="G2247">
        <v>175.8099975586</v>
      </c>
      <c r="H2247" t="s">
        <v>4725</v>
      </c>
      <c r="I2247">
        <v>6.4851298999999999E-3</v>
      </c>
      <c r="J2247">
        <v>-1.34201637E-2</v>
      </c>
      <c r="K2247">
        <v>7.7068932999999999E-3</v>
      </c>
      <c r="L2247">
        <v>8.1315723300000003E-2</v>
      </c>
      <c r="M2247">
        <v>-3.1672403000000001E-3</v>
      </c>
      <c r="N2247">
        <v>2.7339296000000002E-3</v>
      </c>
      <c r="O2247" t="s">
        <v>4726</v>
      </c>
    </row>
    <row r="2248" spans="1:15" x14ac:dyDescent="0.3">
      <c r="A2248" s="70">
        <v>45160</v>
      </c>
      <c r="B2248">
        <v>428.0519104004</v>
      </c>
      <c r="C2248">
        <v>86.911323547400002</v>
      </c>
      <c r="D2248">
        <v>175.94047546389999</v>
      </c>
      <c r="E2248">
        <v>45.643081664999997</v>
      </c>
      <c r="F2248">
        <v>23.787046432499999</v>
      </c>
      <c r="G2248">
        <v>176.10000610349999</v>
      </c>
      <c r="H2248" t="s">
        <v>4727</v>
      </c>
      <c r="I2248">
        <v>-2.7123385000000001E-3</v>
      </c>
      <c r="J2248">
        <v>7.6448191999999998E-3</v>
      </c>
      <c r="K2248">
        <v>7.8739004999999994E-3</v>
      </c>
      <c r="L2248">
        <v>-2.8047454499999999E-2</v>
      </c>
      <c r="M2248">
        <v>3.1672403000000001E-3</v>
      </c>
      <c r="N2248">
        <v>1.6481976000000001E-3</v>
      </c>
      <c r="O2248" t="s">
        <v>4728</v>
      </c>
    </row>
    <row r="2249" spans="1:15" x14ac:dyDescent="0.3">
      <c r="A2249" s="70">
        <v>45161</v>
      </c>
      <c r="B2249">
        <v>432.81945800779999</v>
      </c>
      <c r="C2249">
        <v>89.064765930199997</v>
      </c>
      <c r="D2249">
        <v>179.8021850586</v>
      </c>
      <c r="E2249">
        <v>47.090293884300003</v>
      </c>
      <c r="F2249">
        <v>23.7024288177</v>
      </c>
      <c r="G2249">
        <v>177.88999938960001</v>
      </c>
      <c r="H2249" t="s">
        <v>4729</v>
      </c>
      <c r="I2249">
        <v>1.10762107E-2</v>
      </c>
      <c r="J2249">
        <v>2.4475482900000001E-2</v>
      </c>
      <c r="K2249">
        <v>2.1711544400000001E-2</v>
      </c>
      <c r="L2249">
        <v>3.1214861300000001E-2</v>
      </c>
      <c r="M2249">
        <v>-3.5636403E-3</v>
      </c>
      <c r="N2249">
        <v>1.0113328099999999E-2</v>
      </c>
      <c r="O2249" t="s">
        <v>4730</v>
      </c>
    </row>
    <row r="2250" spans="1:15" x14ac:dyDescent="0.3">
      <c r="A2250" s="70">
        <v>45162</v>
      </c>
      <c r="B2250">
        <v>426.82095336909998</v>
      </c>
      <c r="C2250">
        <v>88.477447509800001</v>
      </c>
      <c r="D2250">
        <v>175.0966949463</v>
      </c>
      <c r="E2250">
        <v>47.137264251700003</v>
      </c>
      <c r="F2250">
        <v>23.542593002299999</v>
      </c>
      <c r="G2250">
        <v>177.85000610349999</v>
      </c>
      <c r="H2250" t="s">
        <v>4731</v>
      </c>
      <c r="I2250">
        <v>-1.3956072599999999E-2</v>
      </c>
      <c r="J2250">
        <v>-6.6161229999999998E-3</v>
      </c>
      <c r="K2250">
        <v>-2.65189108E-2</v>
      </c>
      <c r="L2250">
        <v>9.9695610000000005E-4</v>
      </c>
      <c r="M2250">
        <v>-6.7662759000000003E-3</v>
      </c>
      <c r="N2250">
        <v>-2.2484560000000001E-4</v>
      </c>
      <c r="O2250" t="s">
        <v>4732</v>
      </c>
    </row>
    <row r="2251" spans="1:15" x14ac:dyDescent="0.3">
      <c r="A2251" s="70">
        <v>45163</v>
      </c>
      <c r="B2251">
        <v>429.82998657230002</v>
      </c>
      <c r="C2251">
        <v>88.766426086400003</v>
      </c>
      <c r="D2251">
        <v>177.31045532229999</v>
      </c>
      <c r="E2251">
        <v>45.992893219000003</v>
      </c>
      <c r="F2251">
        <v>23.758840560900001</v>
      </c>
      <c r="G2251">
        <v>177.61999511720001</v>
      </c>
      <c r="H2251" t="s">
        <v>4733</v>
      </c>
      <c r="I2251">
        <v>7.0251380999999998E-3</v>
      </c>
      <c r="J2251">
        <v>3.2608047999999998E-3</v>
      </c>
      <c r="K2251">
        <v>1.2563817099999999E-2</v>
      </c>
      <c r="L2251">
        <v>-2.4576971999999999E-2</v>
      </c>
      <c r="M2251">
        <v>9.1434466000000006E-3</v>
      </c>
      <c r="N2251">
        <v>-1.2941234E-3</v>
      </c>
      <c r="O2251" t="s">
        <v>4734</v>
      </c>
    </row>
    <row r="2252" spans="1:15" x14ac:dyDescent="0.3">
      <c r="A2252" s="70">
        <v>45166</v>
      </c>
      <c r="B2252">
        <v>432.55569458010001</v>
      </c>
      <c r="C2252">
        <v>88.859649658199999</v>
      </c>
      <c r="D2252">
        <v>178.87895202639999</v>
      </c>
      <c r="E2252">
        <v>46.809444427499997</v>
      </c>
      <c r="F2252">
        <v>23.758840560900001</v>
      </c>
      <c r="G2252">
        <v>178.13000488279999</v>
      </c>
      <c r="H2252" t="s">
        <v>4735</v>
      </c>
      <c r="I2252">
        <v>6.3213412000000004E-3</v>
      </c>
      <c r="J2252">
        <v>1.0496609999999999E-3</v>
      </c>
      <c r="K2252">
        <v>8.8071503999999998E-3</v>
      </c>
      <c r="L2252">
        <v>1.7598097300000001E-2</v>
      </c>
      <c r="M2252">
        <v>0</v>
      </c>
      <c r="N2252">
        <v>2.8672389000000001E-3</v>
      </c>
      <c r="O2252" t="s">
        <v>4736</v>
      </c>
    </row>
    <row r="2253" spans="1:15" x14ac:dyDescent="0.3">
      <c r="A2253" s="70">
        <v>45167</v>
      </c>
      <c r="B2253">
        <v>438.80819702150001</v>
      </c>
      <c r="C2253">
        <v>89.782577514600007</v>
      </c>
      <c r="D2253">
        <v>182.78036499020001</v>
      </c>
      <c r="E2253">
        <v>48.757385253899997</v>
      </c>
      <c r="F2253">
        <v>23.758840560900001</v>
      </c>
      <c r="G2253">
        <v>179.86999511720001</v>
      </c>
      <c r="H2253" t="s">
        <v>4737</v>
      </c>
      <c r="I2253">
        <v>1.43513171E-2</v>
      </c>
      <c r="J2253">
        <v>1.03327873E-2</v>
      </c>
      <c r="K2253">
        <v>2.1575909300000001E-2</v>
      </c>
      <c r="L2253">
        <v>4.0771691800000003E-2</v>
      </c>
      <c r="M2253">
        <v>0</v>
      </c>
      <c r="N2253">
        <v>9.7206923999999997E-3</v>
      </c>
      <c r="O2253" t="s">
        <v>4738</v>
      </c>
    </row>
    <row r="2254" spans="1:15" x14ac:dyDescent="0.3">
      <c r="A2254" s="70">
        <v>45168</v>
      </c>
      <c r="B2254">
        <v>440.61557006840002</v>
      </c>
      <c r="C2254">
        <v>89.689331054700006</v>
      </c>
      <c r="D2254">
        <v>186.28466796879999</v>
      </c>
      <c r="E2254">
        <v>49.237121582</v>
      </c>
      <c r="F2254">
        <v>23.721229553200001</v>
      </c>
      <c r="G2254">
        <v>180.32000732419999</v>
      </c>
      <c r="H2254" t="s">
        <v>4739</v>
      </c>
      <c r="I2254">
        <v>4.1103633000000002E-3</v>
      </c>
      <c r="J2254">
        <v>-1.0391205000000001E-3</v>
      </c>
      <c r="K2254">
        <v>1.8990736000000001E-2</v>
      </c>
      <c r="L2254">
        <v>9.7911643000000003E-3</v>
      </c>
      <c r="M2254">
        <v>-1.5842864E-3</v>
      </c>
      <c r="N2254">
        <v>2.4987503000000002E-3</v>
      </c>
      <c r="O2254" t="s">
        <v>4740</v>
      </c>
    </row>
    <row r="2255" spans="1:15" x14ac:dyDescent="0.3">
      <c r="A2255" s="70">
        <v>45169</v>
      </c>
      <c r="B2255">
        <v>439.97079467769998</v>
      </c>
      <c r="C2255">
        <v>90.090202331499995</v>
      </c>
      <c r="D2255">
        <v>186.5030670166</v>
      </c>
      <c r="E2255">
        <v>49.328071594199997</v>
      </c>
      <c r="F2255">
        <v>23.4297714233</v>
      </c>
      <c r="G2255">
        <v>180.02000427249999</v>
      </c>
      <c r="H2255" t="s">
        <v>4741</v>
      </c>
      <c r="I2255">
        <v>-1.4644231000000001E-3</v>
      </c>
      <c r="J2255">
        <v>4.4595948999999998E-3</v>
      </c>
      <c r="K2255">
        <v>1.1717074E-3</v>
      </c>
      <c r="L2255">
        <v>1.8454798E-3</v>
      </c>
      <c r="M2255">
        <v>-1.2362912199999999E-2</v>
      </c>
      <c r="N2255">
        <v>-1.6651113E-3</v>
      </c>
      <c r="O2255" t="s">
        <v>4742</v>
      </c>
    </row>
    <row r="2256" spans="1:15" x14ac:dyDescent="0.3">
      <c r="A2256" s="70">
        <v>45170</v>
      </c>
      <c r="B2256">
        <v>440.79138183589998</v>
      </c>
      <c r="C2256">
        <v>88.686729431200007</v>
      </c>
      <c r="D2256">
        <v>188.08149719240001</v>
      </c>
      <c r="E2256">
        <v>48.482536315899999</v>
      </c>
      <c r="F2256">
        <v>23.279338836699999</v>
      </c>
      <c r="G2256">
        <v>180.11000061039999</v>
      </c>
      <c r="H2256" t="s">
        <v>4743</v>
      </c>
      <c r="I2256">
        <v>1.8633574999999999E-3</v>
      </c>
      <c r="J2256">
        <v>-1.57011502E-2</v>
      </c>
      <c r="K2256">
        <v>8.4276804999999996E-3</v>
      </c>
      <c r="L2256">
        <v>-1.7289665400000001E-2</v>
      </c>
      <c r="M2256">
        <v>-6.4412747999999997E-3</v>
      </c>
      <c r="N2256">
        <v>4.9979919999999995E-4</v>
      </c>
      <c r="O2256" t="s">
        <v>4744</v>
      </c>
    </row>
    <row r="2257" spans="1:15" x14ac:dyDescent="0.3">
      <c r="A2257" s="70">
        <v>45174</v>
      </c>
      <c r="B2257">
        <v>438.88632202150001</v>
      </c>
      <c r="C2257">
        <v>87.443168640099998</v>
      </c>
      <c r="D2257">
        <v>188.3197479248</v>
      </c>
      <c r="E2257">
        <v>48.521511077900001</v>
      </c>
      <c r="F2257">
        <v>22.8374462128</v>
      </c>
      <c r="G2257">
        <v>178.63999938960001</v>
      </c>
      <c r="H2257" t="s">
        <v>4745</v>
      </c>
      <c r="I2257">
        <v>-4.3312745000000001E-3</v>
      </c>
      <c r="J2257">
        <v>-1.4121185200000001E-2</v>
      </c>
      <c r="K2257">
        <v>1.2659404E-3</v>
      </c>
      <c r="L2257">
        <v>8.0356990000000005E-4</v>
      </c>
      <c r="M2257">
        <v>-1.9164655499999999E-2</v>
      </c>
      <c r="N2257">
        <v>-8.1951746000000006E-3</v>
      </c>
      <c r="O2257" t="s">
        <v>4746</v>
      </c>
    </row>
    <row r="2258" spans="1:15" x14ac:dyDescent="0.3">
      <c r="A2258" s="70">
        <v>45175</v>
      </c>
      <c r="B2258">
        <v>435.9359741211</v>
      </c>
      <c r="C2258">
        <v>87.658218383800005</v>
      </c>
      <c r="D2258">
        <v>181.57914733889999</v>
      </c>
      <c r="E2258">
        <v>47.039196014399998</v>
      </c>
      <c r="F2258">
        <v>22.940864563000002</v>
      </c>
      <c r="G2258">
        <v>177.83000183109999</v>
      </c>
      <c r="H2258" t="s">
        <v>4747</v>
      </c>
      <c r="I2258">
        <v>-6.7450477999999999E-3</v>
      </c>
      <c r="J2258">
        <v>2.4562895000000001E-3</v>
      </c>
      <c r="K2258">
        <v>-3.6449672799999999E-2</v>
      </c>
      <c r="L2258">
        <v>-3.1026015099999998E-2</v>
      </c>
      <c r="M2258">
        <v>4.5182325000000002E-3</v>
      </c>
      <c r="N2258">
        <v>-4.5445561000000004E-3</v>
      </c>
      <c r="O2258" t="s">
        <v>4748</v>
      </c>
    </row>
    <row r="2259" spans="1:15" x14ac:dyDescent="0.3">
      <c r="A2259" s="70">
        <v>45176</v>
      </c>
      <c r="B2259">
        <v>434.59753417970001</v>
      </c>
      <c r="C2259">
        <v>87.9013214111</v>
      </c>
      <c r="D2259">
        <v>176.26808166500001</v>
      </c>
      <c r="E2259">
        <v>46.219581603999998</v>
      </c>
      <c r="F2259">
        <v>23.282701492299999</v>
      </c>
      <c r="G2259">
        <v>178.02000427249999</v>
      </c>
      <c r="H2259" t="s">
        <v>4749</v>
      </c>
      <c r="I2259">
        <v>-3.0749902000000002E-3</v>
      </c>
      <c r="J2259">
        <v>2.7694670999999999E-3</v>
      </c>
      <c r="K2259">
        <v>-2.96856047E-2</v>
      </c>
      <c r="L2259">
        <v>-1.7577659400000001E-2</v>
      </c>
      <c r="M2259">
        <v>1.47908606E-2</v>
      </c>
      <c r="N2259">
        <v>1.0678795E-3</v>
      </c>
      <c r="O2259" t="s">
        <v>4750</v>
      </c>
    </row>
    <row r="2260" spans="1:15" x14ac:dyDescent="0.3">
      <c r="A2260" s="70">
        <v>45177</v>
      </c>
      <c r="B2260">
        <v>435.2521057129</v>
      </c>
      <c r="C2260">
        <v>88.237945556599996</v>
      </c>
      <c r="D2260">
        <v>176.88354492190001</v>
      </c>
      <c r="E2260">
        <v>45.550888061499997</v>
      </c>
      <c r="F2260">
        <v>23.5010948181</v>
      </c>
      <c r="G2260">
        <v>178.08000183109999</v>
      </c>
      <c r="H2260" t="s">
        <v>4751</v>
      </c>
      <c r="I2260">
        <v>1.5050224999999999E-3</v>
      </c>
      <c r="J2260">
        <v>3.8222544999999999E-3</v>
      </c>
      <c r="K2260">
        <v>3.4855503000000001E-3</v>
      </c>
      <c r="L2260">
        <v>-1.45734326E-2</v>
      </c>
      <c r="M2260">
        <v>9.3363484999999993E-3</v>
      </c>
      <c r="N2260">
        <v>3.3697030000000002E-4</v>
      </c>
      <c r="O2260" t="s">
        <v>4752</v>
      </c>
    </row>
    <row r="2261" spans="1:15" x14ac:dyDescent="0.3">
      <c r="A2261" s="70">
        <v>45180</v>
      </c>
      <c r="B2261">
        <v>438.11459350590002</v>
      </c>
      <c r="C2261">
        <v>87.602127075200002</v>
      </c>
      <c r="D2261">
        <v>178.05499267580001</v>
      </c>
      <c r="E2261">
        <v>45.157073974600003</v>
      </c>
      <c r="F2261">
        <v>23.766967773400001</v>
      </c>
      <c r="G2261">
        <v>178.4100036621</v>
      </c>
      <c r="H2261" t="s">
        <v>4753</v>
      </c>
      <c r="I2261">
        <v>6.5550885999999999E-3</v>
      </c>
      <c r="J2261">
        <v>-7.2318128999999997E-3</v>
      </c>
      <c r="K2261">
        <v>6.6008725000000004E-3</v>
      </c>
      <c r="L2261">
        <v>-8.6831752000000005E-3</v>
      </c>
      <c r="M2261">
        <v>1.12496999E-2</v>
      </c>
      <c r="N2261">
        <v>1.8513951000000001E-3</v>
      </c>
      <c r="O2261" t="s">
        <v>4754</v>
      </c>
    </row>
    <row r="2262" spans="1:15" x14ac:dyDescent="0.3">
      <c r="A2262" s="70">
        <v>45181</v>
      </c>
      <c r="B2262">
        <v>435.71124267580001</v>
      </c>
      <c r="C2262">
        <v>88.107040405299998</v>
      </c>
      <c r="D2262">
        <v>175.01725769039999</v>
      </c>
      <c r="E2262">
        <v>44.849208831799999</v>
      </c>
      <c r="F2262">
        <v>23.804946899400001</v>
      </c>
      <c r="G2262">
        <v>177.49000549319999</v>
      </c>
      <c r="H2262" t="s">
        <v>4755</v>
      </c>
      <c r="I2262">
        <v>-5.5007687000000003E-3</v>
      </c>
      <c r="J2262">
        <v>5.7471642E-3</v>
      </c>
      <c r="K2262">
        <v>-1.72078658E-2</v>
      </c>
      <c r="L2262">
        <v>-6.8409967E-3</v>
      </c>
      <c r="M2262">
        <v>1.596704E-3</v>
      </c>
      <c r="N2262">
        <v>-5.1699926999999998E-3</v>
      </c>
      <c r="O2262" t="s">
        <v>4756</v>
      </c>
    </row>
    <row r="2263" spans="1:15" x14ac:dyDescent="0.3">
      <c r="A2263" s="70">
        <v>45182</v>
      </c>
      <c r="B2263">
        <v>436.2192993164</v>
      </c>
      <c r="C2263">
        <v>88.088333129899993</v>
      </c>
      <c r="D2263">
        <v>172.94245910640001</v>
      </c>
      <c r="E2263">
        <v>45.463932037399999</v>
      </c>
      <c r="F2263">
        <v>24.0898094177</v>
      </c>
      <c r="G2263">
        <v>177.08000183109999</v>
      </c>
      <c r="H2263" t="s">
        <v>4757</v>
      </c>
      <c r="I2263">
        <v>1.1653605E-3</v>
      </c>
      <c r="J2263">
        <v>-2.1234699999999999E-4</v>
      </c>
      <c r="K2263">
        <v>-1.19256516E-2</v>
      </c>
      <c r="L2263">
        <v>1.3613361100000001E-2</v>
      </c>
      <c r="M2263">
        <v>1.1895493300000001E-2</v>
      </c>
      <c r="N2263">
        <v>-2.3126819999999999E-3</v>
      </c>
      <c r="O2263" t="s">
        <v>4758</v>
      </c>
    </row>
    <row r="2264" spans="1:15" x14ac:dyDescent="0.3">
      <c r="A2264" s="70">
        <v>45183</v>
      </c>
      <c r="B2264">
        <v>439.98056030269998</v>
      </c>
      <c r="C2264">
        <v>87.452507018999995</v>
      </c>
      <c r="D2264">
        <v>174.46133422849999</v>
      </c>
      <c r="E2264">
        <v>45.559886932399998</v>
      </c>
      <c r="F2264">
        <v>24.384166717500001</v>
      </c>
      <c r="G2264">
        <v>177.16999816890001</v>
      </c>
      <c r="H2264" t="s">
        <v>4759</v>
      </c>
      <c r="I2264">
        <v>8.5854477999999998E-3</v>
      </c>
      <c r="J2264">
        <v>-7.2442275000000004E-3</v>
      </c>
      <c r="K2264">
        <v>8.7442039000000006E-3</v>
      </c>
      <c r="L2264">
        <v>2.1083476999999998E-3</v>
      </c>
      <c r="M2264">
        <v>1.2145111300000001E-2</v>
      </c>
      <c r="N2264">
        <v>5.080951E-4</v>
      </c>
      <c r="O2264" t="s">
        <v>4760</v>
      </c>
    </row>
    <row r="2265" spans="1:15" x14ac:dyDescent="0.3">
      <c r="A2265" s="70">
        <v>45184</v>
      </c>
      <c r="B2265">
        <v>434.67950439449999</v>
      </c>
      <c r="C2265">
        <v>86.9195480347</v>
      </c>
      <c r="D2265">
        <v>173.73664855960001</v>
      </c>
      <c r="E2265">
        <v>43.879661560099997</v>
      </c>
      <c r="F2265">
        <v>24.3651752472</v>
      </c>
      <c r="G2265">
        <v>178.3399963379</v>
      </c>
      <c r="H2265" t="s">
        <v>4761</v>
      </c>
      <c r="I2265">
        <v>-1.2121556800000001E-2</v>
      </c>
      <c r="J2265">
        <v>-6.1129134999999999E-3</v>
      </c>
      <c r="K2265">
        <v>-4.1624981000000002E-3</v>
      </c>
      <c r="L2265">
        <v>-3.7576734299999998E-2</v>
      </c>
      <c r="M2265">
        <v>-7.7914779999999995E-4</v>
      </c>
      <c r="N2265">
        <v>6.5821068999999998E-3</v>
      </c>
      <c r="O2265" t="s">
        <v>4762</v>
      </c>
    </row>
    <row r="2266" spans="1:15" x14ac:dyDescent="0.3">
      <c r="A2266" s="70">
        <v>45187</v>
      </c>
      <c r="B2266">
        <v>434.93444824220001</v>
      </c>
      <c r="C2266">
        <v>87.415122985799997</v>
      </c>
      <c r="D2266">
        <v>176.67510986330001</v>
      </c>
      <c r="E2266">
        <v>43.9456367493</v>
      </c>
      <c r="F2266">
        <v>24.374671935999999</v>
      </c>
      <c r="G2266">
        <v>179.38999938960001</v>
      </c>
      <c r="H2266" t="s">
        <v>4763</v>
      </c>
      <c r="I2266">
        <v>5.8633800000000005E-4</v>
      </c>
      <c r="J2266">
        <v>5.6853440000000002E-3</v>
      </c>
      <c r="K2266">
        <v>1.6771869700000001E-2</v>
      </c>
      <c r="L2266">
        <v>1.5024191000000001E-3</v>
      </c>
      <c r="M2266">
        <v>3.896889E-4</v>
      </c>
      <c r="N2266">
        <v>5.8703831000000003E-3</v>
      </c>
      <c r="O2266" t="s">
        <v>4764</v>
      </c>
    </row>
    <row r="2267" spans="1:15" x14ac:dyDescent="0.3">
      <c r="A2267" s="70">
        <v>45188</v>
      </c>
      <c r="B2267">
        <v>434.03247070309999</v>
      </c>
      <c r="C2267">
        <v>86.7699508667</v>
      </c>
      <c r="D2267">
        <v>177.76712036129999</v>
      </c>
      <c r="E2267">
        <v>43.499839782700001</v>
      </c>
      <c r="F2267">
        <v>24.222743988000001</v>
      </c>
      <c r="G2267">
        <v>179.2200012207</v>
      </c>
      <c r="H2267" t="s">
        <v>4765</v>
      </c>
      <c r="I2267">
        <v>-2.0759773999999998E-3</v>
      </c>
      <c r="J2267">
        <v>-7.4079259999999996E-3</v>
      </c>
      <c r="K2267">
        <v>6.1618727000000003E-3</v>
      </c>
      <c r="L2267">
        <v>-1.0196086700000001E-2</v>
      </c>
      <c r="M2267">
        <v>-6.2525317000000002E-3</v>
      </c>
      <c r="N2267">
        <v>-9.4809500000000004E-4</v>
      </c>
      <c r="O2267" t="s">
        <v>4766</v>
      </c>
    </row>
    <row r="2268" spans="1:15" x14ac:dyDescent="0.3">
      <c r="A2268" s="70">
        <v>45189</v>
      </c>
      <c r="B2268">
        <v>430.0422668457</v>
      </c>
      <c r="C2268">
        <v>87.041091918899994</v>
      </c>
      <c r="D2268">
        <v>174.21315002439999</v>
      </c>
      <c r="E2268">
        <v>42.219432830800002</v>
      </c>
      <c r="F2268">
        <v>24.374671935999999</v>
      </c>
      <c r="G2268">
        <v>179.35000610349999</v>
      </c>
      <c r="H2268" t="s">
        <v>4767</v>
      </c>
      <c r="I2268">
        <v>-9.2358496999999998E-3</v>
      </c>
      <c r="J2268">
        <v>3.1199545E-3</v>
      </c>
      <c r="K2268">
        <v>-2.01948315E-2</v>
      </c>
      <c r="L2268">
        <v>-2.98766463E-2</v>
      </c>
      <c r="M2268">
        <v>6.2525317000000002E-3</v>
      </c>
      <c r="N2268">
        <v>7.2512970000000005E-4</v>
      </c>
      <c r="O2268" t="s">
        <v>4768</v>
      </c>
    </row>
    <row r="2269" spans="1:15" x14ac:dyDescent="0.3">
      <c r="A2269" s="70">
        <v>45190</v>
      </c>
      <c r="B2269">
        <v>422.93432617190001</v>
      </c>
      <c r="C2269">
        <v>84.806404113799999</v>
      </c>
      <c r="D2269">
        <v>172.6644897461</v>
      </c>
      <c r="E2269">
        <v>40.997997283899998</v>
      </c>
      <c r="F2269">
        <v>23.9758644104</v>
      </c>
      <c r="G2269">
        <v>178.05000305179999</v>
      </c>
      <c r="H2269" t="s">
        <v>4769</v>
      </c>
      <c r="I2269">
        <v>-1.66665891E-2</v>
      </c>
      <c r="J2269">
        <v>-2.6009267900000001E-2</v>
      </c>
      <c r="K2269">
        <v>-8.9292038000000004E-3</v>
      </c>
      <c r="L2269">
        <v>-2.9357389899999999E-2</v>
      </c>
      <c r="M2269">
        <v>-1.6496883E-2</v>
      </c>
      <c r="N2269">
        <v>-7.2748111000000004E-3</v>
      </c>
      <c r="O2269" t="s">
        <v>4770</v>
      </c>
    </row>
    <row r="2270" spans="1:15" x14ac:dyDescent="0.3">
      <c r="A2270" s="70">
        <v>45191</v>
      </c>
      <c r="B2270">
        <v>421.98336791989999</v>
      </c>
      <c r="C2270">
        <v>85.488967895499997</v>
      </c>
      <c r="D2270">
        <v>173.51823425289999</v>
      </c>
      <c r="E2270">
        <v>41.590717315699997</v>
      </c>
      <c r="F2270">
        <v>23.8619194031</v>
      </c>
      <c r="G2270">
        <v>178.61999511720001</v>
      </c>
      <c r="H2270" t="s">
        <v>4771</v>
      </c>
      <c r="I2270">
        <v>-2.251009E-3</v>
      </c>
      <c r="J2270">
        <v>8.0162770000000005E-3</v>
      </c>
      <c r="K2270">
        <v>4.9323446000000002E-3</v>
      </c>
      <c r="L2270">
        <v>1.43537821E-2</v>
      </c>
      <c r="M2270">
        <v>-4.7638170000000001E-3</v>
      </c>
      <c r="N2270">
        <v>3.1961900999999998E-3</v>
      </c>
      <c r="O2270" t="s">
        <v>4772</v>
      </c>
    </row>
    <row r="2271" spans="1:15" x14ac:dyDescent="0.3">
      <c r="A2271" s="70">
        <v>45194</v>
      </c>
      <c r="B2271">
        <v>423.75790405269998</v>
      </c>
      <c r="C2271">
        <v>83.385162353499993</v>
      </c>
      <c r="D2271">
        <v>174.79885864260001</v>
      </c>
      <c r="E2271">
        <v>42.202438354500003</v>
      </c>
      <c r="F2271">
        <v>23.738481521600001</v>
      </c>
      <c r="G2271">
        <v>177.69999694820001</v>
      </c>
      <c r="H2271" t="s">
        <v>4773</v>
      </c>
      <c r="I2271">
        <v>4.1964104000000004E-3</v>
      </c>
      <c r="J2271">
        <v>-2.4916952999999999E-2</v>
      </c>
      <c r="K2271">
        <v>7.3532433000000003E-3</v>
      </c>
      <c r="L2271">
        <v>1.46009994E-2</v>
      </c>
      <c r="M2271">
        <v>-5.1864334999999996E-3</v>
      </c>
      <c r="N2271">
        <v>-5.1638989E-3</v>
      </c>
      <c r="O2271" t="s">
        <v>4774</v>
      </c>
    </row>
    <row r="2272" spans="1:15" x14ac:dyDescent="0.3">
      <c r="A2272" s="70">
        <v>45195</v>
      </c>
      <c r="B2272">
        <v>417.53231811519998</v>
      </c>
      <c r="C2272">
        <v>83.095298767100005</v>
      </c>
      <c r="D2272">
        <v>170.7088470459</v>
      </c>
      <c r="E2272">
        <v>41.891586303700002</v>
      </c>
      <c r="F2272">
        <v>23.0453186035</v>
      </c>
      <c r="G2272">
        <v>176.2799987793</v>
      </c>
      <c r="H2272" t="s">
        <v>4775</v>
      </c>
      <c r="I2272">
        <v>-1.4800361200000001E-2</v>
      </c>
      <c r="J2272">
        <v>-3.4822569999999999E-3</v>
      </c>
      <c r="K2272">
        <v>-2.3676477200000001E-2</v>
      </c>
      <c r="L2272">
        <v>-7.3929976999999999E-3</v>
      </c>
      <c r="M2272">
        <v>-2.9634772899999998E-2</v>
      </c>
      <c r="N2272">
        <v>-8.0230848999999996E-3</v>
      </c>
      <c r="O2272" t="s">
        <v>4776</v>
      </c>
    </row>
    <row r="2273" spans="1:15" x14ac:dyDescent="0.3">
      <c r="A2273" s="70">
        <v>45196</v>
      </c>
      <c r="B2273">
        <v>417.69897460940001</v>
      </c>
      <c r="C2273">
        <v>82.665214538599997</v>
      </c>
      <c r="D2273">
        <v>169.18995666500001</v>
      </c>
      <c r="E2273">
        <v>42.448322296100002</v>
      </c>
      <c r="F2273">
        <v>22.731967925999999</v>
      </c>
      <c r="G2273">
        <v>174.10000610349999</v>
      </c>
      <c r="H2273" t="s">
        <v>4777</v>
      </c>
      <c r="I2273">
        <v>3.9906670000000003E-4</v>
      </c>
      <c r="J2273">
        <v>-5.1892357999999998E-3</v>
      </c>
      <c r="K2273">
        <v>-8.9373688999999992E-3</v>
      </c>
      <c r="L2273">
        <v>1.3202387499999999E-2</v>
      </c>
      <c r="M2273">
        <v>-1.3690438900000001E-2</v>
      </c>
      <c r="N2273">
        <v>-1.24437512E-2</v>
      </c>
      <c r="O2273" t="s">
        <v>4778</v>
      </c>
    </row>
    <row r="2274" spans="1:15" x14ac:dyDescent="0.3">
      <c r="A2274" s="70">
        <v>45197</v>
      </c>
      <c r="B2274">
        <v>420.12060546880002</v>
      </c>
      <c r="C2274">
        <v>82.917655944800003</v>
      </c>
      <c r="D2274">
        <v>169.4480895996</v>
      </c>
      <c r="E2274">
        <v>43.0690345764</v>
      </c>
      <c r="F2274">
        <v>22.200222015400001</v>
      </c>
      <c r="G2274">
        <v>173.22999572750001</v>
      </c>
      <c r="H2274" t="s">
        <v>4779</v>
      </c>
      <c r="I2274">
        <v>5.7808093000000001E-3</v>
      </c>
      <c r="J2274">
        <v>3.049127E-3</v>
      </c>
      <c r="K2274">
        <v>1.5245362E-3</v>
      </c>
      <c r="L2274">
        <v>1.4516893499999999E-2</v>
      </c>
      <c r="M2274">
        <v>-2.3669922999999999E-2</v>
      </c>
      <c r="N2274">
        <v>-5.0097151999999997E-3</v>
      </c>
      <c r="O2274" t="s">
        <v>4780</v>
      </c>
    </row>
    <row r="2275" spans="1:15" x14ac:dyDescent="0.3">
      <c r="A2275" s="70">
        <v>45198</v>
      </c>
      <c r="B2275">
        <v>419.10098266599999</v>
      </c>
      <c r="C2275">
        <v>82.927001953100003</v>
      </c>
      <c r="D2275">
        <v>169.9642791748</v>
      </c>
      <c r="E2275">
        <v>43.478843689000001</v>
      </c>
      <c r="F2275">
        <v>22.3711414337</v>
      </c>
      <c r="G2275">
        <v>171.44999694820001</v>
      </c>
      <c r="H2275" t="s">
        <v>4781</v>
      </c>
      <c r="I2275">
        <v>-2.4299262999999999E-3</v>
      </c>
      <c r="J2275">
        <v>1.1270800000000001E-4</v>
      </c>
      <c r="K2275">
        <v>3.0416686000000002E-3</v>
      </c>
      <c r="L2275">
        <v>9.4701842000000005E-3</v>
      </c>
      <c r="M2275">
        <v>7.6695098999999996E-3</v>
      </c>
      <c r="N2275">
        <v>-1.03285055E-2</v>
      </c>
      <c r="O2275" t="s">
        <v>4782</v>
      </c>
    </row>
    <row r="2276" spans="1:15" x14ac:dyDescent="0.3">
      <c r="A2276" s="70">
        <v>45201</v>
      </c>
      <c r="B2276">
        <v>418.93432617190001</v>
      </c>
      <c r="C2276">
        <v>81.538787841800001</v>
      </c>
      <c r="D2276">
        <v>172.48580932620001</v>
      </c>
      <c r="E2276">
        <v>44.761257171600001</v>
      </c>
      <c r="F2276">
        <v>21.4121074677</v>
      </c>
      <c r="G2276">
        <v>169.64999389650001</v>
      </c>
      <c r="H2276" t="s">
        <v>4783</v>
      </c>
      <c r="I2276">
        <v>-3.9773139999999999E-4</v>
      </c>
      <c r="J2276">
        <v>-1.6881894800000002E-2</v>
      </c>
      <c r="K2276">
        <v>1.47266758E-2</v>
      </c>
      <c r="L2276">
        <v>2.9068502199999999E-2</v>
      </c>
      <c r="M2276">
        <v>-4.3815267800000002E-2</v>
      </c>
      <c r="N2276">
        <v>-1.05542059E-2</v>
      </c>
      <c r="O2276" t="s">
        <v>4784</v>
      </c>
    </row>
    <row r="2277" spans="1:15" x14ac:dyDescent="0.3">
      <c r="A2277" s="70">
        <v>45202</v>
      </c>
      <c r="B2277">
        <v>413.32641601559999</v>
      </c>
      <c r="C2277">
        <v>79.7847824097</v>
      </c>
      <c r="D2277">
        <v>171.14561462399999</v>
      </c>
      <c r="E2277">
        <v>43.496837616000001</v>
      </c>
      <c r="F2277">
        <v>21.820409774800002</v>
      </c>
      <c r="G2277">
        <v>169.1600036621</v>
      </c>
      <c r="H2277" t="s">
        <v>4785</v>
      </c>
      <c r="I2277">
        <v>-1.3476533799999999E-2</v>
      </c>
      <c r="J2277">
        <v>-2.1746041800000001E-2</v>
      </c>
      <c r="K2277">
        <v>-7.8002267000000002E-3</v>
      </c>
      <c r="L2277">
        <v>-2.8654733000000002E-2</v>
      </c>
      <c r="M2277">
        <v>1.8889228500000001E-2</v>
      </c>
      <c r="N2277">
        <v>-2.8924210000000001E-3</v>
      </c>
      <c r="O2277" t="s">
        <v>4786</v>
      </c>
    </row>
    <row r="2278" spans="1:15" x14ac:dyDescent="0.3">
      <c r="A2278" s="70">
        <v>45203</v>
      </c>
      <c r="B2278">
        <v>416.33624267580001</v>
      </c>
      <c r="C2278">
        <v>80.910331726099997</v>
      </c>
      <c r="D2278">
        <v>172.39645385739999</v>
      </c>
      <c r="E2278">
        <v>44.020599365199999</v>
      </c>
      <c r="F2278">
        <v>21.7539424896</v>
      </c>
      <c r="G2278">
        <v>169.13999938960001</v>
      </c>
      <c r="H2278" t="s">
        <v>4787</v>
      </c>
      <c r="I2278">
        <v>7.2555750999999998E-3</v>
      </c>
      <c r="J2278">
        <v>1.40087361E-2</v>
      </c>
      <c r="K2278">
        <v>7.2820471000000003E-3</v>
      </c>
      <c r="L2278">
        <v>1.1969454799999999E-2</v>
      </c>
      <c r="M2278">
        <v>-3.050755E-3</v>
      </c>
      <c r="N2278">
        <v>-1.182635E-4</v>
      </c>
      <c r="O2278" t="s">
        <v>4788</v>
      </c>
    </row>
    <row r="2279" spans="1:15" x14ac:dyDescent="0.3">
      <c r="A2279" s="70">
        <v>45204</v>
      </c>
      <c r="B2279">
        <v>416.1794128418</v>
      </c>
      <c r="C2279">
        <v>80.507026672400002</v>
      </c>
      <c r="D2279">
        <v>173.63735961910001</v>
      </c>
      <c r="E2279">
        <v>44.667297363300001</v>
      </c>
      <c r="F2279">
        <v>21.8014202118</v>
      </c>
      <c r="G2279">
        <v>168.83000183109999</v>
      </c>
      <c r="H2279" t="s">
        <v>4789</v>
      </c>
      <c r="I2279">
        <v>-3.7676129999999997E-4</v>
      </c>
      <c r="J2279">
        <v>-4.9970572999999997E-3</v>
      </c>
      <c r="K2279">
        <v>7.1721954999999999E-3</v>
      </c>
      <c r="L2279">
        <v>1.45839395E-2</v>
      </c>
      <c r="M2279">
        <v>2.1801099999999999E-3</v>
      </c>
      <c r="N2279">
        <v>-1.8344684E-3</v>
      </c>
      <c r="O2279" t="s">
        <v>4790</v>
      </c>
    </row>
    <row r="2280" spans="1:15" x14ac:dyDescent="0.3">
      <c r="A2280" s="70">
        <v>45205</v>
      </c>
      <c r="B2280">
        <v>421.12060546880002</v>
      </c>
      <c r="C2280">
        <v>79.531501770000006</v>
      </c>
      <c r="D2280">
        <v>176.19862365719999</v>
      </c>
      <c r="E2280">
        <v>45.740795135500001</v>
      </c>
      <c r="F2280">
        <v>22.257200241100001</v>
      </c>
      <c r="G2280">
        <v>169.69999694820001</v>
      </c>
      <c r="H2280" t="s">
        <v>4791</v>
      </c>
      <c r="I2280">
        <v>1.18028183E-2</v>
      </c>
      <c r="J2280">
        <v>-1.21912766E-2</v>
      </c>
      <c r="K2280">
        <v>1.4642918E-2</v>
      </c>
      <c r="L2280">
        <v>2.3748940999999999E-2</v>
      </c>
      <c r="M2280">
        <v>2.0690447599999998E-2</v>
      </c>
      <c r="N2280">
        <v>5.1398518999999998E-3</v>
      </c>
      <c r="O2280" t="s">
        <v>4792</v>
      </c>
    </row>
    <row r="2281" spans="1:15" x14ac:dyDescent="0.3">
      <c r="A2281" s="70">
        <v>45208</v>
      </c>
      <c r="B2281">
        <v>423.81671142580001</v>
      </c>
      <c r="C2281">
        <v>81.398117065400001</v>
      </c>
      <c r="D2281">
        <v>177.68768310550001</v>
      </c>
      <c r="E2281">
        <v>45.252021789600001</v>
      </c>
      <c r="F2281">
        <v>22.551553726200002</v>
      </c>
      <c r="G2281">
        <v>172.82000732419999</v>
      </c>
      <c r="H2281" t="s">
        <v>4793</v>
      </c>
      <c r="I2281">
        <v>6.3818108999999998E-3</v>
      </c>
      <c r="J2281">
        <v>2.3198949E-2</v>
      </c>
      <c r="K2281">
        <v>8.4155176999999998E-3</v>
      </c>
      <c r="L2281">
        <v>-1.0743222700000001E-2</v>
      </c>
      <c r="M2281">
        <v>1.3138402400000001E-2</v>
      </c>
      <c r="N2281">
        <v>1.8218478499999999E-2</v>
      </c>
      <c r="O2281" t="s">
        <v>4794</v>
      </c>
    </row>
    <row r="2282" spans="1:15" x14ac:dyDescent="0.3">
      <c r="A2282" s="70">
        <v>45209</v>
      </c>
      <c r="B2282">
        <v>426.02258300779999</v>
      </c>
      <c r="C2282">
        <v>81.285560607899995</v>
      </c>
      <c r="D2282">
        <v>177.09205627439999</v>
      </c>
      <c r="E2282">
        <v>45.776782989499999</v>
      </c>
      <c r="F2282">
        <v>22.6560058594</v>
      </c>
      <c r="G2282">
        <v>172.5299987793</v>
      </c>
      <c r="H2282" t="s">
        <v>4795</v>
      </c>
      <c r="I2282">
        <v>5.1912792000000001E-3</v>
      </c>
      <c r="J2282">
        <v>-1.3837464000000001E-3</v>
      </c>
      <c r="K2282">
        <v>-3.3577305999999999E-3</v>
      </c>
      <c r="L2282">
        <v>1.15296914E-2</v>
      </c>
      <c r="M2282">
        <v>4.6210111999999996E-3</v>
      </c>
      <c r="N2282">
        <v>-1.6795054999999999E-3</v>
      </c>
      <c r="O2282" t="s">
        <v>4796</v>
      </c>
    </row>
    <row r="2283" spans="1:15" x14ac:dyDescent="0.3">
      <c r="A2283" s="70">
        <v>45210</v>
      </c>
      <c r="B2283">
        <v>427.76770019529999</v>
      </c>
      <c r="C2283">
        <v>82.983291625999996</v>
      </c>
      <c r="D2283">
        <v>178.49179077150001</v>
      </c>
      <c r="E2283">
        <v>46.784317016599999</v>
      </c>
      <c r="F2283">
        <v>22.893392562900001</v>
      </c>
      <c r="G2283">
        <v>173.78999328610001</v>
      </c>
      <c r="H2283" t="s">
        <v>4797</v>
      </c>
      <c r="I2283">
        <v>4.0879350999999996E-3</v>
      </c>
      <c r="J2283">
        <v>2.0670887299999999E-2</v>
      </c>
      <c r="K2283">
        <v>7.8729208000000005E-3</v>
      </c>
      <c r="L2283">
        <v>2.17709993E-2</v>
      </c>
      <c r="M2283">
        <v>1.0423358400000001E-2</v>
      </c>
      <c r="N2283">
        <v>7.2765078E-3</v>
      </c>
      <c r="O2283" t="s">
        <v>4798</v>
      </c>
    </row>
    <row r="2284" spans="1:15" x14ac:dyDescent="0.3">
      <c r="A2284" s="70">
        <v>45211</v>
      </c>
      <c r="B2284">
        <v>425.15982055659998</v>
      </c>
      <c r="C2284">
        <v>80.732131957999997</v>
      </c>
      <c r="D2284">
        <v>179.39517211910001</v>
      </c>
      <c r="E2284">
        <v>46.923248291</v>
      </c>
      <c r="F2284">
        <v>22.4566001892</v>
      </c>
      <c r="G2284">
        <v>173.25999450680001</v>
      </c>
      <c r="H2284" t="s">
        <v>4799</v>
      </c>
      <c r="I2284">
        <v>-6.1151451000000003E-3</v>
      </c>
      <c r="J2284">
        <v>-2.7502620299999999E-2</v>
      </c>
      <c r="K2284">
        <v>5.0484279000000002E-3</v>
      </c>
      <c r="L2284">
        <v>2.9652114999999999E-3</v>
      </c>
      <c r="M2284">
        <v>-1.92637685E-2</v>
      </c>
      <c r="N2284">
        <v>-3.0543103999999999E-3</v>
      </c>
      <c r="O2284" t="s">
        <v>4800</v>
      </c>
    </row>
    <row r="2285" spans="1:15" x14ac:dyDescent="0.3">
      <c r="A2285" s="70">
        <v>45212</v>
      </c>
      <c r="B2285">
        <v>423.0421447754</v>
      </c>
      <c r="C2285">
        <v>82.176612853999998</v>
      </c>
      <c r="D2285">
        <v>177.54870605470001</v>
      </c>
      <c r="E2285">
        <v>45.439933776899998</v>
      </c>
      <c r="F2285">
        <v>22.6844882965</v>
      </c>
      <c r="G2285">
        <v>178.83000183109999</v>
      </c>
      <c r="H2285" t="s">
        <v>4801</v>
      </c>
      <c r="I2285">
        <v>-4.9933395E-3</v>
      </c>
      <c r="J2285">
        <v>1.7734084899999999E-2</v>
      </c>
      <c r="K2285">
        <v>-1.0346066399999999E-2</v>
      </c>
      <c r="L2285">
        <v>-3.2121934800000002E-2</v>
      </c>
      <c r="M2285">
        <v>1.00967899E-2</v>
      </c>
      <c r="N2285">
        <v>3.16423194E-2</v>
      </c>
      <c r="O2285" t="s">
        <v>4802</v>
      </c>
    </row>
    <row r="2286" spans="1:15" x14ac:dyDescent="0.3">
      <c r="A2286" s="70">
        <v>45215</v>
      </c>
      <c r="B2286">
        <v>427.49322509770002</v>
      </c>
      <c r="C2286">
        <v>80.8540725708</v>
      </c>
      <c r="D2286">
        <v>177.41967773440001</v>
      </c>
      <c r="E2286">
        <v>46.073646545400003</v>
      </c>
      <c r="F2286">
        <v>22.959856033299999</v>
      </c>
      <c r="G2286">
        <v>177.96000671389999</v>
      </c>
      <c r="H2286" t="s">
        <v>4803</v>
      </c>
      <c r="I2286">
        <v>1.04666334E-2</v>
      </c>
      <c r="J2286">
        <v>-1.6224789699999999E-2</v>
      </c>
      <c r="K2286">
        <v>-7.2698490000000005E-4</v>
      </c>
      <c r="L2286">
        <v>1.38498111E-2</v>
      </c>
      <c r="M2286">
        <v>1.2065945200000001E-2</v>
      </c>
      <c r="N2286">
        <v>-4.8768005000000003E-3</v>
      </c>
      <c r="O2286" t="s">
        <v>4804</v>
      </c>
    </row>
    <row r="2287" spans="1:15" x14ac:dyDescent="0.3">
      <c r="A2287" s="70">
        <v>45216</v>
      </c>
      <c r="B2287">
        <v>427.47357177729998</v>
      </c>
      <c r="C2287">
        <v>79.962989807100001</v>
      </c>
      <c r="D2287">
        <v>175.8610534668</v>
      </c>
      <c r="E2287">
        <v>43.917640685999999</v>
      </c>
      <c r="F2287">
        <v>22.9883403778</v>
      </c>
      <c r="G2287">
        <v>178.28999328610001</v>
      </c>
      <c r="H2287" t="s">
        <v>4805</v>
      </c>
      <c r="I2287">
        <v>-4.5974499999999998E-5</v>
      </c>
      <c r="J2287">
        <v>-1.10820565E-2</v>
      </c>
      <c r="K2287">
        <v>-8.8237724000000007E-3</v>
      </c>
      <c r="L2287">
        <v>-4.7925050800000001E-2</v>
      </c>
      <c r="M2287">
        <v>1.2398462E-3</v>
      </c>
      <c r="N2287">
        <v>1.8525567E-3</v>
      </c>
      <c r="O2287" t="s">
        <v>4806</v>
      </c>
    </row>
    <row r="2288" spans="1:15" x14ac:dyDescent="0.3">
      <c r="A2288" s="70">
        <v>45217</v>
      </c>
      <c r="B2288">
        <v>421.77746582029999</v>
      </c>
      <c r="C2288">
        <v>79.259498596200004</v>
      </c>
      <c r="D2288">
        <v>174.56057739260001</v>
      </c>
      <c r="E2288">
        <v>42.176452636699999</v>
      </c>
      <c r="F2288">
        <v>22.855407714799998</v>
      </c>
      <c r="G2288">
        <v>180.86999511720001</v>
      </c>
      <c r="H2288" t="s">
        <v>4807</v>
      </c>
      <c r="I2288">
        <v>-1.3414623299999999E-2</v>
      </c>
      <c r="J2288">
        <v>-8.8366385000000006E-3</v>
      </c>
      <c r="K2288">
        <v>-7.4223845000000004E-3</v>
      </c>
      <c r="L2288">
        <v>-4.0454006399999999E-2</v>
      </c>
      <c r="M2288">
        <v>-5.7993964999999998E-3</v>
      </c>
      <c r="N2288">
        <v>1.4367113799999999E-2</v>
      </c>
      <c r="O2288" t="s">
        <v>4808</v>
      </c>
    </row>
    <row r="2289" spans="1:15" x14ac:dyDescent="0.3">
      <c r="A2289" s="70">
        <v>45218</v>
      </c>
      <c r="B2289">
        <v>418.07153320309999</v>
      </c>
      <c r="C2289">
        <v>77.636787414599993</v>
      </c>
      <c r="D2289">
        <v>174.18339538570001</v>
      </c>
      <c r="E2289">
        <v>42.081497192400001</v>
      </c>
      <c r="F2289">
        <v>22.618024825999999</v>
      </c>
      <c r="G2289">
        <v>183.0899963379</v>
      </c>
      <c r="H2289" t="s">
        <v>4809</v>
      </c>
      <c r="I2289">
        <v>-8.8252928000000005E-3</v>
      </c>
      <c r="J2289">
        <v>-2.0685882199999998E-2</v>
      </c>
      <c r="K2289">
        <v>-2.1630892000000001E-3</v>
      </c>
      <c r="L2289">
        <v>-2.2539234999999999E-3</v>
      </c>
      <c r="M2289">
        <v>-1.04406037E-2</v>
      </c>
      <c r="N2289">
        <v>1.2199300999999999E-2</v>
      </c>
      <c r="O2289" t="s">
        <v>4810</v>
      </c>
    </row>
    <row r="2290" spans="1:15" x14ac:dyDescent="0.3">
      <c r="A2290" s="70">
        <v>45219</v>
      </c>
      <c r="B2290">
        <v>412.9342956543</v>
      </c>
      <c r="C2290">
        <v>78.077636718799994</v>
      </c>
      <c r="D2290">
        <v>171.62214660640001</v>
      </c>
      <c r="E2290">
        <v>41.367824554400002</v>
      </c>
      <c r="F2290">
        <v>22.561050415</v>
      </c>
      <c r="G2290">
        <v>183.5899963379</v>
      </c>
      <c r="H2290" t="s">
        <v>4811</v>
      </c>
      <c r="I2290">
        <v>-1.2364060099999999E-2</v>
      </c>
      <c r="J2290">
        <v>5.6622946999999998E-3</v>
      </c>
      <c r="K2290">
        <v>-1.4813502399999999E-2</v>
      </c>
      <c r="L2290">
        <v>-1.71047535E-2</v>
      </c>
      <c r="M2290">
        <v>-2.5221606000000001E-3</v>
      </c>
      <c r="N2290">
        <v>2.7271753000000002E-3</v>
      </c>
      <c r="O2290" t="s">
        <v>4812</v>
      </c>
    </row>
    <row r="2291" spans="1:15" x14ac:dyDescent="0.3">
      <c r="A2291" s="70">
        <v>45222</v>
      </c>
      <c r="B2291">
        <v>412.21853637700002</v>
      </c>
      <c r="C2291">
        <v>79.015625</v>
      </c>
      <c r="D2291">
        <v>171.74127197269999</v>
      </c>
      <c r="E2291">
        <v>42.955093383799998</v>
      </c>
      <c r="F2291">
        <v>22.485088348400001</v>
      </c>
      <c r="G2291">
        <v>182.9700012207</v>
      </c>
      <c r="H2291" t="s">
        <v>4813</v>
      </c>
      <c r="I2291">
        <v>-1.7348531E-3</v>
      </c>
      <c r="J2291">
        <v>1.19419435E-2</v>
      </c>
      <c r="K2291">
        <v>6.9387340000000004E-4</v>
      </c>
      <c r="L2291">
        <v>3.7651836100000002E-2</v>
      </c>
      <c r="M2291">
        <v>-3.3726371E-3</v>
      </c>
      <c r="N2291">
        <v>-3.3827788999999998E-3</v>
      </c>
      <c r="O2291" t="s">
        <v>4814</v>
      </c>
    </row>
    <row r="2292" spans="1:15" x14ac:dyDescent="0.3">
      <c r="A2292" s="70">
        <v>45223</v>
      </c>
      <c r="B2292">
        <v>415.3264465332</v>
      </c>
      <c r="C2292">
        <v>80.056777954099999</v>
      </c>
      <c r="D2292">
        <v>172.17805480960001</v>
      </c>
      <c r="E2292">
        <v>43.642765045200001</v>
      </c>
      <c r="F2292">
        <v>22.921875</v>
      </c>
      <c r="G2292">
        <v>182.94999694820001</v>
      </c>
      <c r="H2292" t="s">
        <v>4815</v>
      </c>
      <c r="I2292">
        <v>7.5111923000000004E-3</v>
      </c>
      <c r="J2292">
        <v>1.30904896E-2</v>
      </c>
      <c r="K2292">
        <v>2.5400320999999998E-3</v>
      </c>
      <c r="L2292">
        <v>1.58822892E-2</v>
      </c>
      <c r="M2292">
        <v>1.92393454E-2</v>
      </c>
      <c r="N2292">
        <v>-1.0933689999999999E-4</v>
      </c>
      <c r="O2292" t="s">
        <v>4816</v>
      </c>
    </row>
    <row r="2293" spans="1:15" x14ac:dyDescent="0.3">
      <c r="A2293" s="70">
        <v>45224</v>
      </c>
      <c r="B2293">
        <v>409.36557006840002</v>
      </c>
      <c r="C2293">
        <v>78.274612426800005</v>
      </c>
      <c r="D2293">
        <v>169.85510253909999</v>
      </c>
      <c r="E2293">
        <v>41.759643554699998</v>
      </c>
      <c r="F2293">
        <v>23.149768829300001</v>
      </c>
      <c r="G2293">
        <v>183.7200012207</v>
      </c>
      <c r="H2293" t="s">
        <v>4817</v>
      </c>
      <c r="I2293">
        <v>-1.4456258E-2</v>
      </c>
      <c r="J2293">
        <v>-2.2512791599999998E-2</v>
      </c>
      <c r="K2293">
        <v>-1.35834081E-2</v>
      </c>
      <c r="L2293">
        <v>-4.4107111300000001E-2</v>
      </c>
      <c r="M2293">
        <v>9.8930999000000006E-3</v>
      </c>
      <c r="N2293">
        <v>4.1999912999999998E-3</v>
      </c>
      <c r="O2293" t="s">
        <v>4818</v>
      </c>
    </row>
    <row r="2294" spans="1:15" x14ac:dyDescent="0.3">
      <c r="A2294" s="70">
        <v>45225</v>
      </c>
      <c r="B2294">
        <v>404.4635925293</v>
      </c>
      <c r="C2294">
        <v>79.475234985399993</v>
      </c>
      <c r="D2294">
        <v>165.67573547360001</v>
      </c>
      <c r="E2294">
        <v>40.307319641100001</v>
      </c>
      <c r="F2294">
        <v>23.491600036600001</v>
      </c>
      <c r="G2294">
        <v>184.00999450680001</v>
      </c>
      <c r="H2294" t="s">
        <v>4819</v>
      </c>
      <c r="I2294">
        <v>-1.20468448E-2</v>
      </c>
      <c r="J2294">
        <v>1.5222147700000001E-2</v>
      </c>
      <c r="K2294">
        <v>-2.4913258399999999E-2</v>
      </c>
      <c r="L2294">
        <v>-3.5397326700000002E-2</v>
      </c>
      <c r="M2294">
        <v>1.4658117300000001E-2</v>
      </c>
      <c r="N2294">
        <v>1.5772080000000001E-3</v>
      </c>
      <c r="O2294" t="s">
        <v>4820</v>
      </c>
    </row>
    <row r="2295" spans="1:15" x14ac:dyDescent="0.3">
      <c r="A2295" s="70">
        <v>45226</v>
      </c>
      <c r="B2295">
        <v>402.63024902339998</v>
      </c>
      <c r="C2295">
        <v>79.137565612800003</v>
      </c>
      <c r="D2295">
        <v>166.99604797360001</v>
      </c>
      <c r="E2295">
        <v>40.4812393188</v>
      </c>
      <c r="F2295">
        <v>23.0548114777</v>
      </c>
      <c r="G2295">
        <v>186.14999389650001</v>
      </c>
      <c r="H2295" t="s">
        <v>4821</v>
      </c>
      <c r="I2295">
        <v>-4.5430818000000003E-3</v>
      </c>
      <c r="J2295">
        <v>-4.2577884999999999E-3</v>
      </c>
      <c r="K2295">
        <v>7.9376701000000004E-3</v>
      </c>
      <c r="L2295">
        <v>4.3055588000000004E-3</v>
      </c>
      <c r="M2295">
        <v>-1.8768423400000001E-2</v>
      </c>
      <c r="N2295">
        <v>1.1562693400000001E-2</v>
      </c>
      <c r="O2295" t="s">
        <v>4822</v>
      </c>
    </row>
    <row r="2296" spans="1:15" x14ac:dyDescent="0.3">
      <c r="A2296" s="70">
        <v>45229</v>
      </c>
      <c r="B2296">
        <v>407.4440612793</v>
      </c>
      <c r="C2296">
        <v>78.781127929700006</v>
      </c>
      <c r="D2296">
        <v>169.05096435550001</v>
      </c>
      <c r="E2296">
        <v>41.141929626500001</v>
      </c>
      <c r="F2296">
        <v>23.159259796099999</v>
      </c>
      <c r="G2296">
        <v>185.10000610349999</v>
      </c>
      <c r="H2296" t="s">
        <v>4823</v>
      </c>
      <c r="I2296">
        <v>1.1885005800000001E-2</v>
      </c>
      <c r="J2296">
        <v>-4.5142000999999999E-3</v>
      </c>
      <c r="K2296">
        <v>1.22300864E-2</v>
      </c>
      <c r="L2296">
        <v>1.61891469E-2</v>
      </c>
      <c r="M2296">
        <v>4.5202031999999996E-3</v>
      </c>
      <c r="N2296">
        <v>-5.656515E-3</v>
      </c>
      <c r="O2296" t="s">
        <v>4824</v>
      </c>
    </row>
    <row r="2297" spans="1:15" x14ac:dyDescent="0.3">
      <c r="A2297" s="70">
        <v>45230</v>
      </c>
      <c r="B2297">
        <v>410.00286865229998</v>
      </c>
      <c r="C2297">
        <v>78.396553039599993</v>
      </c>
      <c r="D2297">
        <v>169.5274963379</v>
      </c>
      <c r="E2297">
        <v>40.761104583700003</v>
      </c>
      <c r="F2297">
        <v>23.330179214499999</v>
      </c>
      <c r="G2297">
        <v>184.0899963379</v>
      </c>
      <c r="H2297" t="s">
        <v>4825</v>
      </c>
      <c r="I2297">
        <v>6.2605061000000004E-3</v>
      </c>
      <c r="J2297">
        <v>-4.8935148000000001E-3</v>
      </c>
      <c r="K2297">
        <v>2.8149003000000001E-3</v>
      </c>
      <c r="L2297">
        <v>-9.2994792999999999E-3</v>
      </c>
      <c r="M2297">
        <v>7.3530760000000001E-3</v>
      </c>
      <c r="N2297">
        <v>-5.4715040000000003E-3</v>
      </c>
      <c r="O2297" t="s">
        <v>4826</v>
      </c>
    </row>
    <row r="2298" spans="1:15" x14ac:dyDescent="0.3">
      <c r="A2298" s="70">
        <v>45231</v>
      </c>
      <c r="B2298">
        <v>414.37545776370001</v>
      </c>
      <c r="C2298">
        <v>80.096366882300003</v>
      </c>
      <c r="D2298">
        <v>172.70420837399999</v>
      </c>
      <c r="E2298">
        <v>42.305397033699997</v>
      </c>
      <c r="F2298">
        <v>23.453619003299998</v>
      </c>
      <c r="G2298">
        <v>183.50999450680001</v>
      </c>
      <c r="H2298" t="s">
        <v>4827</v>
      </c>
      <c r="I2298">
        <v>1.06083093E-2</v>
      </c>
      <c r="J2298">
        <v>2.1450535699999999E-2</v>
      </c>
      <c r="K2298">
        <v>1.8565219000000001E-2</v>
      </c>
      <c r="L2298">
        <v>3.7186359699999998E-2</v>
      </c>
      <c r="M2298">
        <v>5.2770437999999998E-3</v>
      </c>
      <c r="N2298">
        <v>-3.1556166000000002E-3</v>
      </c>
      <c r="O2298" t="s">
        <v>4828</v>
      </c>
    </row>
    <row r="2299" spans="1:15" x14ac:dyDescent="0.3">
      <c r="A2299" s="70">
        <v>45232</v>
      </c>
      <c r="B2299">
        <v>422.31671142580001</v>
      </c>
      <c r="C2299">
        <v>81.922309875500005</v>
      </c>
      <c r="D2299">
        <v>176.2780303955</v>
      </c>
      <c r="E2299">
        <v>43.485839843800001</v>
      </c>
      <c r="F2299">
        <v>23.8144416809</v>
      </c>
      <c r="G2299">
        <v>184.11999511720001</v>
      </c>
      <c r="H2299" t="s">
        <v>4829</v>
      </c>
      <c r="I2299">
        <v>1.8983067900000001E-2</v>
      </c>
      <c r="J2299">
        <v>2.2540861799999999E-2</v>
      </c>
      <c r="K2299">
        <v>2.04821138E-2</v>
      </c>
      <c r="L2299">
        <v>2.7520696899999999E-2</v>
      </c>
      <c r="M2299">
        <v>1.52673785E-2</v>
      </c>
      <c r="N2299">
        <v>3.3185604E-3</v>
      </c>
      <c r="O2299" t="s">
        <v>4830</v>
      </c>
    </row>
    <row r="2300" spans="1:15" x14ac:dyDescent="0.3">
      <c r="A2300" s="70">
        <v>45233</v>
      </c>
      <c r="B2300">
        <v>426.1696472168</v>
      </c>
      <c r="C2300">
        <v>82.477630615199999</v>
      </c>
      <c r="D2300">
        <v>175.36470031740001</v>
      </c>
      <c r="E2300">
        <v>44.984149932900003</v>
      </c>
      <c r="F2300">
        <v>24.0898094177</v>
      </c>
      <c r="G2300">
        <v>184.78999328610001</v>
      </c>
      <c r="H2300" t="s">
        <v>4831</v>
      </c>
      <c r="I2300">
        <v>9.0819662999999991E-3</v>
      </c>
      <c r="J2300">
        <v>6.7557549E-3</v>
      </c>
      <c r="K2300">
        <v>-5.1946594999999996E-3</v>
      </c>
      <c r="L2300">
        <v>3.3874839699999999E-2</v>
      </c>
      <c r="M2300">
        <v>1.14967154E-2</v>
      </c>
      <c r="N2300">
        <v>3.6323164000000002E-3</v>
      </c>
      <c r="O2300" t="s">
        <v>4832</v>
      </c>
    </row>
    <row r="2301" spans="1:15" x14ac:dyDescent="0.3">
      <c r="A2301" s="70">
        <v>45236</v>
      </c>
      <c r="B2301">
        <v>427.15002441410002</v>
      </c>
      <c r="C2301">
        <v>81.677597045900001</v>
      </c>
      <c r="D2301">
        <v>177.9259185791</v>
      </c>
      <c r="E2301">
        <v>45.729808807399998</v>
      </c>
      <c r="F2301">
        <v>23.880908966100002</v>
      </c>
      <c r="G2301">
        <v>183.35000610349999</v>
      </c>
      <c r="H2301" t="s">
        <v>4833</v>
      </c>
      <c r="I2301">
        <v>2.2977968999999998E-3</v>
      </c>
      <c r="J2301">
        <v>-9.7473582000000003E-3</v>
      </c>
      <c r="K2301">
        <v>1.44994687E-2</v>
      </c>
      <c r="L2301">
        <v>1.6440152699999998E-2</v>
      </c>
      <c r="M2301">
        <v>-8.7095535999999994E-3</v>
      </c>
      <c r="N2301">
        <v>-7.8230811000000004E-3</v>
      </c>
      <c r="O2301" t="s">
        <v>4834</v>
      </c>
    </row>
    <row r="2302" spans="1:15" x14ac:dyDescent="0.3">
      <c r="A2302" s="70">
        <v>45237</v>
      </c>
      <c r="B2302">
        <v>428.36569213870001</v>
      </c>
      <c r="C2302">
        <v>82.882308960000003</v>
      </c>
      <c r="D2302">
        <v>180.49710083010001</v>
      </c>
      <c r="E2302">
        <v>45.9337120056</v>
      </c>
      <c r="F2302">
        <v>24.621551513699998</v>
      </c>
      <c r="G2302">
        <v>182.5899963379</v>
      </c>
      <c r="H2302" t="s">
        <v>4835</v>
      </c>
      <c r="I2302">
        <v>2.8419549000000001E-3</v>
      </c>
      <c r="J2302">
        <v>1.46418829E-2</v>
      </c>
      <c r="K2302">
        <v>1.43474399E-2</v>
      </c>
      <c r="L2302">
        <v>4.4489571000000004E-3</v>
      </c>
      <c r="M2302">
        <v>3.0542785499999999E-2</v>
      </c>
      <c r="N2302">
        <v>-4.1537457000000002E-3</v>
      </c>
      <c r="O2302" t="s">
        <v>4836</v>
      </c>
    </row>
    <row r="2303" spans="1:15" x14ac:dyDescent="0.3">
      <c r="A2303" s="70">
        <v>45238</v>
      </c>
      <c r="B2303">
        <v>428.67950439449999</v>
      </c>
      <c r="C2303">
        <v>84.294136047400002</v>
      </c>
      <c r="D2303">
        <v>181.55931091310001</v>
      </c>
      <c r="E2303">
        <v>46.552421569800003</v>
      </c>
      <c r="F2303">
        <v>24.355682373</v>
      </c>
      <c r="G2303">
        <v>180.77000427249999</v>
      </c>
      <c r="H2303" t="s">
        <v>4837</v>
      </c>
      <c r="I2303">
        <v>7.3231209999999997E-4</v>
      </c>
      <c r="J2303">
        <v>1.6890664900000001E-2</v>
      </c>
      <c r="K2303">
        <v>5.8676665000000003E-3</v>
      </c>
      <c r="L2303">
        <v>1.33797094E-2</v>
      </c>
      <c r="M2303">
        <v>-1.0856952600000001E-2</v>
      </c>
      <c r="N2303">
        <v>-1.0017653499999999E-2</v>
      </c>
      <c r="O2303" t="s">
        <v>4838</v>
      </c>
    </row>
    <row r="2304" spans="1:15" x14ac:dyDescent="0.3">
      <c r="A2304" s="70">
        <v>45239</v>
      </c>
      <c r="B2304">
        <v>425.33633422849999</v>
      </c>
      <c r="C2304">
        <v>82.355247497600004</v>
      </c>
      <c r="D2304">
        <v>181.08279418949999</v>
      </c>
      <c r="E2304">
        <v>46.928249359100001</v>
      </c>
      <c r="F2304">
        <v>23.928390502900001</v>
      </c>
      <c r="G2304">
        <v>181.49000549319999</v>
      </c>
      <c r="H2304" t="s">
        <v>4839</v>
      </c>
      <c r="I2304">
        <v>-7.8293331000000004E-3</v>
      </c>
      <c r="J2304">
        <v>-2.32701256E-2</v>
      </c>
      <c r="K2304">
        <v>-2.6280291000000001E-3</v>
      </c>
      <c r="L2304">
        <v>8.0408027000000003E-3</v>
      </c>
      <c r="M2304">
        <v>-1.7699543500000001E-2</v>
      </c>
      <c r="N2304">
        <v>3.9750573999999999E-3</v>
      </c>
      <c r="O2304" t="s">
        <v>4840</v>
      </c>
    </row>
    <row r="2305" spans="1:15" x14ac:dyDescent="0.3">
      <c r="A2305" s="70">
        <v>45240</v>
      </c>
      <c r="B2305">
        <v>431.97357177729998</v>
      </c>
      <c r="C2305">
        <v>82.816436767599996</v>
      </c>
      <c r="D2305">
        <v>185.28755187990001</v>
      </c>
      <c r="E2305">
        <v>48.312610626199998</v>
      </c>
      <c r="F2305">
        <v>24.061323165899999</v>
      </c>
      <c r="G2305">
        <v>179.50999450680001</v>
      </c>
      <c r="H2305" t="s">
        <v>4841</v>
      </c>
      <c r="I2305">
        <v>1.5484179299999999E-2</v>
      </c>
      <c r="J2305">
        <v>5.5843769000000001E-3</v>
      </c>
      <c r="K2305">
        <v>2.2954599700000002E-2</v>
      </c>
      <c r="L2305">
        <v>2.9072790300000002E-2</v>
      </c>
      <c r="M2305">
        <v>5.5400624000000002E-3</v>
      </c>
      <c r="N2305">
        <v>-1.0969700000000001E-2</v>
      </c>
      <c r="O2305" t="s">
        <v>4842</v>
      </c>
    </row>
    <row r="2306" spans="1:15" x14ac:dyDescent="0.3">
      <c r="A2306" s="70">
        <v>45243</v>
      </c>
      <c r="B2306">
        <v>431.56185913090002</v>
      </c>
      <c r="C2306">
        <v>82.628204345699999</v>
      </c>
      <c r="D2306">
        <v>183.69709777829999</v>
      </c>
      <c r="E2306">
        <v>48.597469329799999</v>
      </c>
      <c r="F2306">
        <v>23.691003799400001</v>
      </c>
      <c r="G2306">
        <v>180.50999450680001</v>
      </c>
      <c r="H2306" t="s">
        <v>4843</v>
      </c>
      <c r="I2306">
        <v>-9.5355129999999996E-4</v>
      </c>
      <c r="J2306">
        <v>-2.2754742000000001E-3</v>
      </c>
      <c r="K2306">
        <v>-8.6207594000000005E-3</v>
      </c>
      <c r="L2306">
        <v>5.8788419999999996E-3</v>
      </c>
      <c r="M2306">
        <v>-1.5510313899999999E-2</v>
      </c>
      <c r="N2306">
        <v>5.5552613999999998E-3</v>
      </c>
      <c r="O2306" t="s">
        <v>4844</v>
      </c>
    </row>
    <row r="2307" spans="1:15" x14ac:dyDescent="0.3">
      <c r="A2307" s="70">
        <v>45244</v>
      </c>
      <c r="B2307">
        <v>439.93447875980002</v>
      </c>
      <c r="C2307">
        <v>84.501213073700001</v>
      </c>
      <c r="D2307">
        <v>186.32135009769999</v>
      </c>
      <c r="E2307">
        <v>49.6329956055</v>
      </c>
      <c r="F2307">
        <v>24.4411392212</v>
      </c>
      <c r="G2307">
        <v>182.11999511720001</v>
      </c>
      <c r="H2307" t="s">
        <v>4845</v>
      </c>
      <c r="I2307">
        <v>1.9214945300000001E-2</v>
      </c>
      <c r="J2307">
        <v>2.2414810899999998E-2</v>
      </c>
      <c r="K2307">
        <v>1.41846783E-2</v>
      </c>
      <c r="L2307">
        <v>2.1084388400000001E-2</v>
      </c>
      <c r="M2307">
        <v>3.1172356599999999E-2</v>
      </c>
      <c r="N2307">
        <v>8.8796362000000007E-3</v>
      </c>
      <c r="O2307" t="s">
        <v>4846</v>
      </c>
    </row>
    <row r="2308" spans="1:15" x14ac:dyDescent="0.3">
      <c r="A2308" s="70">
        <v>45245</v>
      </c>
      <c r="B2308">
        <v>440.86584472660002</v>
      </c>
      <c r="C2308">
        <v>83.315284728999998</v>
      </c>
      <c r="D2308">
        <v>186.88793945309999</v>
      </c>
      <c r="E2308">
        <v>48.8653526306</v>
      </c>
      <c r="F2308">
        <v>24.498109817500001</v>
      </c>
      <c r="G2308">
        <v>181.63999938960001</v>
      </c>
      <c r="H2308" t="s">
        <v>4847</v>
      </c>
      <c r="I2308">
        <v>2.1148183000000002E-3</v>
      </c>
      <c r="J2308">
        <v>-1.41338677E-2</v>
      </c>
      <c r="K2308">
        <v>3.0363113E-3</v>
      </c>
      <c r="L2308">
        <v>-1.5587236399999999E-2</v>
      </c>
      <c r="M2308">
        <v>2.3282181E-3</v>
      </c>
      <c r="N2308">
        <v>-2.6390808000000001E-3</v>
      </c>
      <c r="O2308" t="s">
        <v>4848</v>
      </c>
    </row>
    <row r="2309" spans="1:15" x14ac:dyDescent="0.3">
      <c r="A2309" s="70">
        <v>45246</v>
      </c>
      <c r="B2309">
        <v>441.40502929690001</v>
      </c>
      <c r="C2309">
        <v>84.350616455099996</v>
      </c>
      <c r="D2309">
        <v>188.57780456539999</v>
      </c>
      <c r="E2309">
        <v>49.4570770264</v>
      </c>
      <c r="F2309">
        <v>24.707010269200001</v>
      </c>
      <c r="G2309">
        <v>183.6900024414</v>
      </c>
      <c r="H2309" t="s">
        <v>4849</v>
      </c>
      <c r="I2309">
        <v>1.2222654999999999E-3</v>
      </c>
      <c r="J2309">
        <v>1.2350094799999999E-2</v>
      </c>
      <c r="K2309">
        <v>9.0014950999999996E-3</v>
      </c>
      <c r="L2309">
        <v>1.2036552400000001E-2</v>
      </c>
      <c r="M2309">
        <v>8.4910556999999998E-3</v>
      </c>
      <c r="N2309">
        <v>1.12228646E-2</v>
      </c>
      <c r="O2309" t="s">
        <v>4850</v>
      </c>
    </row>
    <row r="2310" spans="1:15" x14ac:dyDescent="0.3">
      <c r="A2310" s="70">
        <v>45247</v>
      </c>
      <c r="B2310">
        <v>441.95407104489999</v>
      </c>
      <c r="C2310">
        <v>84.745918273900003</v>
      </c>
      <c r="D2310">
        <v>188.55793762210001</v>
      </c>
      <c r="E2310">
        <v>49.275165557900003</v>
      </c>
      <c r="F2310">
        <v>24.773477554300001</v>
      </c>
      <c r="G2310">
        <v>183.66999816890001</v>
      </c>
      <c r="H2310" t="s">
        <v>4851</v>
      </c>
      <c r="I2310">
        <v>1.2430773000000001E-3</v>
      </c>
      <c r="J2310">
        <v>4.6754659E-3</v>
      </c>
      <c r="K2310">
        <v>-1.05357E-4</v>
      </c>
      <c r="L2310">
        <v>-3.6849497000000001E-3</v>
      </c>
      <c r="M2310">
        <v>2.6866074999999999E-3</v>
      </c>
      <c r="N2310">
        <v>-1.089083E-4</v>
      </c>
      <c r="O2310" t="s">
        <v>4852</v>
      </c>
    </row>
    <row r="2311" spans="1:15" x14ac:dyDescent="0.3">
      <c r="A2311" s="70">
        <v>45250</v>
      </c>
      <c r="B2311">
        <v>445.35607910160002</v>
      </c>
      <c r="C2311">
        <v>85.263565063499996</v>
      </c>
      <c r="D2311">
        <v>190.30740356449999</v>
      </c>
      <c r="E2311">
        <v>50.3856468201</v>
      </c>
      <c r="F2311">
        <v>24.849439620999998</v>
      </c>
      <c r="G2311">
        <v>183.36999511720001</v>
      </c>
      <c r="H2311" t="s">
        <v>4853</v>
      </c>
      <c r="I2311">
        <v>7.6681748999999997E-3</v>
      </c>
      <c r="J2311">
        <v>6.0896413000000003E-3</v>
      </c>
      <c r="K2311">
        <v>9.2353572000000005E-3</v>
      </c>
      <c r="L2311">
        <v>2.2286136299999999E-2</v>
      </c>
      <c r="M2311">
        <v>3.0615744000000002E-3</v>
      </c>
      <c r="N2311">
        <v>-1.6347162000000001E-3</v>
      </c>
      <c r="O2311" t="s">
        <v>4854</v>
      </c>
    </row>
    <row r="2312" spans="1:15" x14ac:dyDescent="0.3">
      <c r="A2312" s="70">
        <v>45251</v>
      </c>
      <c r="B2312">
        <v>444.38543701169999</v>
      </c>
      <c r="C2312">
        <v>85.225914001500001</v>
      </c>
      <c r="D2312">
        <v>189.50225830080001</v>
      </c>
      <c r="E2312">
        <v>49.920864105200003</v>
      </c>
      <c r="F2312">
        <v>24.9823760986</v>
      </c>
      <c r="G2312">
        <v>185.35000610349999</v>
      </c>
      <c r="H2312" t="s">
        <v>4855</v>
      </c>
      <c r="I2312">
        <v>-2.1818527E-3</v>
      </c>
      <c r="J2312">
        <v>-4.4168190000000001E-4</v>
      </c>
      <c r="K2312">
        <v>-4.2397366000000002E-3</v>
      </c>
      <c r="L2312">
        <v>-9.2673154999999997E-3</v>
      </c>
      <c r="M2312">
        <v>5.3354183999999999E-3</v>
      </c>
      <c r="N2312">
        <v>1.0740019599999999E-2</v>
      </c>
      <c r="O2312" t="s">
        <v>4856</v>
      </c>
    </row>
    <row r="2313" spans="1:15" x14ac:dyDescent="0.3">
      <c r="A2313" s="70">
        <v>45252</v>
      </c>
      <c r="B2313">
        <v>446.10116577150001</v>
      </c>
      <c r="C2313">
        <v>85.527107238799999</v>
      </c>
      <c r="D2313">
        <v>190.1682434082</v>
      </c>
      <c r="E2313">
        <v>48.693428039600001</v>
      </c>
      <c r="F2313">
        <v>24.9159088135</v>
      </c>
      <c r="G2313">
        <v>184.5599975586</v>
      </c>
      <c r="H2313" t="s">
        <v>4857</v>
      </c>
      <c r="I2313">
        <v>3.8534682000000002E-3</v>
      </c>
      <c r="J2313">
        <v>3.5278268999999998E-3</v>
      </c>
      <c r="K2313">
        <v>3.5082303999999999E-3</v>
      </c>
      <c r="L2313">
        <v>-2.4894960599999998E-2</v>
      </c>
      <c r="M2313">
        <v>-2.6641125999999999E-3</v>
      </c>
      <c r="N2313">
        <v>-4.2713619000000003E-3</v>
      </c>
      <c r="O2313" t="s">
        <v>4858</v>
      </c>
    </row>
    <row r="2314" spans="1:15" x14ac:dyDescent="0.3">
      <c r="A2314" s="70">
        <v>45254</v>
      </c>
      <c r="B2314">
        <v>446.37564086909998</v>
      </c>
      <c r="C2314">
        <v>84.520019531200006</v>
      </c>
      <c r="D2314">
        <v>188.83624267580001</v>
      </c>
      <c r="E2314">
        <v>47.753868103000002</v>
      </c>
      <c r="F2314">
        <v>24.9823760986</v>
      </c>
      <c r="G2314">
        <v>185.52000427249999</v>
      </c>
      <c r="H2314" t="s">
        <v>4859</v>
      </c>
      <c r="I2314">
        <v>6.1508630000000003E-4</v>
      </c>
      <c r="J2314">
        <v>-1.18449456E-2</v>
      </c>
      <c r="K2314">
        <v>-7.0289734000000001E-3</v>
      </c>
      <c r="L2314">
        <v>-1.9484002100000002E-2</v>
      </c>
      <c r="M2314">
        <v>2.6641125999999999E-3</v>
      </c>
      <c r="N2314">
        <v>5.1881152999999998E-3</v>
      </c>
      <c r="O2314" t="s">
        <v>4860</v>
      </c>
    </row>
    <row r="2315" spans="1:15" x14ac:dyDescent="0.3">
      <c r="A2315" s="70">
        <v>45257</v>
      </c>
      <c r="B2315">
        <v>445.57174682620001</v>
      </c>
      <c r="C2315">
        <v>85.9318237305</v>
      </c>
      <c r="D2315">
        <v>188.65731811520001</v>
      </c>
      <c r="E2315">
        <v>48.2196540833</v>
      </c>
      <c r="F2315">
        <v>24.9159088135</v>
      </c>
      <c r="G2315">
        <v>186.77000427249999</v>
      </c>
      <c r="H2315" t="s">
        <v>4861</v>
      </c>
      <c r="I2315">
        <v>-1.8025598000000001E-3</v>
      </c>
      <c r="J2315">
        <v>1.6565810699999999E-2</v>
      </c>
      <c r="K2315">
        <v>-9.4796089999999995E-4</v>
      </c>
      <c r="L2315">
        <v>9.7066280000000001E-3</v>
      </c>
      <c r="M2315">
        <v>-2.6641125999999999E-3</v>
      </c>
      <c r="N2315">
        <v>6.7152202000000001E-3</v>
      </c>
      <c r="O2315" t="s">
        <v>4862</v>
      </c>
    </row>
    <row r="2316" spans="1:15" x14ac:dyDescent="0.3">
      <c r="A2316" s="70">
        <v>45258</v>
      </c>
      <c r="B2316">
        <v>446.01290893549998</v>
      </c>
      <c r="C2316">
        <v>86.101242065400001</v>
      </c>
      <c r="D2316">
        <v>189.2636871338</v>
      </c>
      <c r="E2316">
        <v>47.798843383799998</v>
      </c>
      <c r="F2316">
        <v>25.0583400726</v>
      </c>
      <c r="G2316">
        <v>189.25999450680001</v>
      </c>
      <c r="H2316" t="s">
        <v>4863</v>
      </c>
      <c r="I2316">
        <v>9.8961360000000007E-4</v>
      </c>
      <c r="J2316">
        <v>1.9696026000000002E-3</v>
      </c>
      <c r="K2316">
        <v>3.2089750999999998E-3</v>
      </c>
      <c r="L2316">
        <v>-8.7652567999999993E-3</v>
      </c>
      <c r="M2316">
        <v>5.7002015E-3</v>
      </c>
      <c r="N2316">
        <v>1.3243765899999999E-2</v>
      </c>
      <c r="O2316" t="s">
        <v>4864</v>
      </c>
    </row>
    <row r="2317" spans="1:15" x14ac:dyDescent="0.3">
      <c r="A2317" s="70">
        <v>45259</v>
      </c>
      <c r="B2317">
        <v>445.69918823239999</v>
      </c>
      <c r="C2317">
        <v>87.183624267599996</v>
      </c>
      <c r="D2317">
        <v>188.2398223877</v>
      </c>
      <c r="E2317">
        <v>48.117702484100001</v>
      </c>
      <c r="F2317">
        <v>24.716506958</v>
      </c>
      <c r="G2317">
        <v>189.53999328610001</v>
      </c>
      <c r="H2317" t="s">
        <v>4865</v>
      </c>
      <c r="I2317">
        <v>-7.0363680000000005E-4</v>
      </c>
      <c r="J2317">
        <v>1.2492681E-2</v>
      </c>
      <c r="K2317">
        <v>-5.4244119000000004E-3</v>
      </c>
      <c r="L2317">
        <v>6.6487022000000003E-3</v>
      </c>
      <c r="M2317">
        <v>-1.37353908E-2</v>
      </c>
      <c r="N2317">
        <v>1.4783465999999999E-3</v>
      </c>
      <c r="O2317" t="s">
        <v>4866</v>
      </c>
    </row>
    <row r="2318" spans="1:15" x14ac:dyDescent="0.3">
      <c r="A2318" s="70">
        <v>45260</v>
      </c>
      <c r="B2318">
        <v>447.4541015625</v>
      </c>
      <c r="C2318">
        <v>86.176528930700002</v>
      </c>
      <c r="D2318">
        <v>188.81636047360001</v>
      </c>
      <c r="E2318">
        <v>46.748332977300002</v>
      </c>
      <c r="F2318">
        <v>24.8019638062</v>
      </c>
      <c r="G2318">
        <v>188.75</v>
      </c>
      <c r="H2318" t="s">
        <v>4867</v>
      </c>
      <c r="I2318">
        <v>3.9297074999999999E-3</v>
      </c>
      <c r="J2318">
        <v>-1.16186638E-2</v>
      </c>
      <c r="K2318">
        <v>3.0581040999999999E-3</v>
      </c>
      <c r="L2318">
        <v>-2.8871547599999998E-2</v>
      </c>
      <c r="M2318">
        <v>3.4515175E-3</v>
      </c>
      <c r="N2318">
        <v>-4.1766605000000002E-3</v>
      </c>
      <c r="O2318" t="s">
        <v>4868</v>
      </c>
    </row>
    <row r="2319" spans="1:15" x14ac:dyDescent="0.3">
      <c r="A2319" s="70">
        <v>45261</v>
      </c>
      <c r="B2319">
        <v>450.10125732419999</v>
      </c>
      <c r="C2319">
        <v>87.799583435100004</v>
      </c>
      <c r="D2319">
        <v>190.09866333010001</v>
      </c>
      <c r="E2319">
        <v>46.743331909200002</v>
      </c>
      <c r="F2319">
        <v>25.143800735500001</v>
      </c>
      <c r="G2319">
        <v>192.00999450680001</v>
      </c>
      <c r="H2319" t="s">
        <v>4869</v>
      </c>
      <c r="I2319">
        <v>5.8986076000000004E-3</v>
      </c>
      <c r="J2319">
        <v>1.8658901700000001E-2</v>
      </c>
      <c r="K2319">
        <v>6.7683131000000002E-3</v>
      </c>
      <c r="L2319">
        <v>-1.069843E-4</v>
      </c>
      <c r="M2319">
        <v>1.36885388E-2</v>
      </c>
      <c r="N2319">
        <v>1.7124037299999999E-2</v>
      </c>
      <c r="O2319" t="s">
        <v>4870</v>
      </c>
    </row>
    <row r="2320" spans="1:15" x14ac:dyDescent="0.3">
      <c r="A2320" s="70">
        <v>45264</v>
      </c>
      <c r="B2320">
        <v>447.7384338379</v>
      </c>
      <c r="C2320">
        <v>87.450248718300003</v>
      </c>
      <c r="D2320">
        <v>188.29946899410001</v>
      </c>
      <c r="E2320">
        <v>45.488914489700001</v>
      </c>
      <c r="F2320">
        <v>25.0298519135</v>
      </c>
      <c r="G2320">
        <v>187.86000061039999</v>
      </c>
      <c r="H2320" t="s">
        <v>4871</v>
      </c>
      <c r="I2320">
        <v>-5.2633649000000003E-3</v>
      </c>
      <c r="J2320">
        <v>-3.9867106000000003E-3</v>
      </c>
      <c r="K2320">
        <v>-9.5096024000000008E-3</v>
      </c>
      <c r="L2320">
        <v>-2.72029539E-2</v>
      </c>
      <c r="M2320">
        <v>-4.5421855000000004E-3</v>
      </c>
      <c r="N2320">
        <v>-2.1850417600000002E-2</v>
      </c>
      <c r="O2320" t="s">
        <v>4872</v>
      </c>
    </row>
    <row r="2321" spans="1:15" x14ac:dyDescent="0.3">
      <c r="A2321" s="70">
        <v>45265</v>
      </c>
      <c r="B2321">
        <v>447.65017700200002</v>
      </c>
      <c r="C2321">
        <v>89.329170227099993</v>
      </c>
      <c r="D2321">
        <v>192.26565551760001</v>
      </c>
      <c r="E2321">
        <v>46.548522949199999</v>
      </c>
      <c r="F2321">
        <v>24.707010269200001</v>
      </c>
      <c r="G2321">
        <v>187.14999389650001</v>
      </c>
      <c r="H2321" t="s">
        <v>4873</v>
      </c>
      <c r="I2321">
        <v>-1.9713639999999999E-4</v>
      </c>
      <c r="J2321">
        <v>2.12580432E-2</v>
      </c>
      <c r="K2321">
        <v>2.0844422500000001E-2</v>
      </c>
      <c r="L2321">
        <v>2.3026614099999999E-2</v>
      </c>
      <c r="M2321">
        <v>-1.29821691E-2</v>
      </c>
      <c r="N2321">
        <v>-3.7866061000000001E-3</v>
      </c>
      <c r="O2321" t="s">
        <v>4874</v>
      </c>
    </row>
    <row r="2322" spans="1:15" x14ac:dyDescent="0.3">
      <c r="A2322" s="70">
        <v>45266</v>
      </c>
      <c r="B2322">
        <v>445.84628295900001</v>
      </c>
      <c r="C2322">
        <v>90.518844604500003</v>
      </c>
      <c r="D2322">
        <v>191.17222595210001</v>
      </c>
      <c r="E2322">
        <v>45.485916137700002</v>
      </c>
      <c r="F2322">
        <v>25.001367568999999</v>
      </c>
      <c r="G2322">
        <v>187.8399963379</v>
      </c>
      <c r="H2322" t="s">
        <v>4875</v>
      </c>
      <c r="I2322">
        <v>-4.0378369000000002E-3</v>
      </c>
      <c r="J2322">
        <v>1.32299679E-2</v>
      </c>
      <c r="K2322">
        <v>-5.7033099E-3</v>
      </c>
      <c r="L2322">
        <v>-2.3092530199999999E-2</v>
      </c>
      <c r="M2322">
        <v>1.1843506199999999E-2</v>
      </c>
      <c r="N2322">
        <v>3.6801154E-3</v>
      </c>
      <c r="O2322" t="s">
        <v>4876</v>
      </c>
    </row>
    <row r="2323" spans="1:15" x14ac:dyDescent="0.3">
      <c r="A2323" s="70">
        <v>45267</v>
      </c>
      <c r="B2323">
        <v>449.24822998050001</v>
      </c>
      <c r="C2323">
        <v>89.999526977499997</v>
      </c>
      <c r="D2323">
        <v>193.11059570309999</v>
      </c>
      <c r="E2323">
        <v>46.578510284399997</v>
      </c>
      <c r="F2323">
        <v>25.001367568999999</v>
      </c>
      <c r="G2323">
        <v>188.14999389650001</v>
      </c>
      <c r="H2323" t="s">
        <v>4877</v>
      </c>
      <c r="I2323">
        <v>7.6013501000000002E-3</v>
      </c>
      <c r="J2323">
        <v>-5.7536421999999999E-3</v>
      </c>
      <c r="K2323">
        <v>1.00883312E-2</v>
      </c>
      <c r="L2323">
        <v>2.3736539500000001E-2</v>
      </c>
      <c r="M2323">
        <v>0</v>
      </c>
      <c r="N2323">
        <v>1.6489675000000001E-3</v>
      </c>
      <c r="O2323" t="s">
        <v>4878</v>
      </c>
    </row>
    <row r="2324" spans="1:15" x14ac:dyDescent="0.3">
      <c r="A2324" s="70">
        <v>45268</v>
      </c>
      <c r="B2324">
        <v>451.17965698239999</v>
      </c>
      <c r="C2324">
        <v>89.263053893999995</v>
      </c>
      <c r="D2324">
        <v>194.5419921875</v>
      </c>
      <c r="E2324">
        <v>47.488166809100001</v>
      </c>
      <c r="F2324">
        <v>24.972618102999999</v>
      </c>
      <c r="G2324">
        <v>185.63999938960001</v>
      </c>
      <c r="H2324" t="s">
        <v>4879</v>
      </c>
      <c r="I2324">
        <v>4.2900270000000001E-3</v>
      </c>
      <c r="J2324">
        <v>-8.2167423999999992E-3</v>
      </c>
      <c r="K2324">
        <v>7.3849783999999996E-3</v>
      </c>
      <c r="L2324">
        <v>1.9341278100000001E-2</v>
      </c>
      <c r="M2324">
        <v>-1.1505774E-3</v>
      </c>
      <c r="N2324">
        <v>-1.34301735E-2</v>
      </c>
      <c r="O2324" t="s">
        <v>4880</v>
      </c>
    </row>
    <row r="2325" spans="1:15" x14ac:dyDescent="0.3">
      <c r="A2325" s="70">
        <v>45271</v>
      </c>
      <c r="B2325">
        <v>452.93447875980002</v>
      </c>
      <c r="C2325">
        <v>89.074234008800005</v>
      </c>
      <c r="D2325">
        <v>192.02709960940001</v>
      </c>
      <c r="E2325">
        <v>46.609497070300002</v>
      </c>
      <c r="F2325">
        <v>25.231353759800001</v>
      </c>
      <c r="G2325">
        <v>183.5899963379</v>
      </c>
      <c r="H2325" t="s">
        <v>4881</v>
      </c>
      <c r="I2325">
        <v>3.8818638E-3</v>
      </c>
      <c r="J2325">
        <v>-2.1175600000000001E-3</v>
      </c>
      <c r="K2325">
        <v>-1.3011531999999999E-2</v>
      </c>
      <c r="L2325">
        <v>-1.867624E-2</v>
      </c>
      <c r="M2325">
        <v>1.0307469200000001E-2</v>
      </c>
      <c r="N2325">
        <v>-1.11043206E-2</v>
      </c>
      <c r="O2325" t="s">
        <v>4882</v>
      </c>
    </row>
    <row r="2326" spans="1:15" x14ac:dyDescent="0.3">
      <c r="A2326" s="70">
        <v>45272</v>
      </c>
      <c r="B2326">
        <v>455.00317382809999</v>
      </c>
      <c r="C2326">
        <v>89.338607788100006</v>
      </c>
      <c r="D2326">
        <v>193.54795837399999</v>
      </c>
      <c r="E2326">
        <v>47.639110565199999</v>
      </c>
      <c r="F2326">
        <v>25.0780315399</v>
      </c>
      <c r="G2326">
        <v>183.49000549319999</v>
      </c>
      <c r="H2326" t="s">
        <v>4883</v>
      </c>
      <c r="I2326">
        <v>4.5569178999999996E-3</v>
      </c>
      <c r="J2326">
        <v>2.9636203999999998E-3</v>
      </c>
      <c r="K2326">
        <v>7.8888228000000005E-3</v>
      </c>
      <c r="L2326">
        <v>2.1849754200000002E-2</v>
      </c>
      <c r="M2326">
        <v>-6.0951924999999999E-3</v>
      </c>
      <c r="N2326">
        <v>-5.4479050000000003E-4</v>
      </c>
      <c r="O2326" t="s">
        <v>4884</v>
      </c>
    </row>
    <row r="2327" spans="1:15" x14ac:dyDescent="0.3">
      <c r="A2327" s="70">
        <v>45273</v>
      </c>
      <c r="B2327">
        <v>461.27774047849999</v>
      </c>
      <c r="C2327">
        <v>91.434684753400006</v>
      </c>
      <c r="D2327">
        <v>196.77854919430001</v>
      </c>
      <c r="E2327">
        <v>48.069950103799997</v>
      </c>
      <c r="F2327">
        <v>26.132129669200001</v>
      </c>
      <c r="G2327">
        <v>187.63000488279999</v>
      </c>
      <c r="H2327" t="s">
        <v>4885</v>
      </c>
      <c r="I2327">
        <v>1.3695941099999999E-2</v>
      </c>
      <c r="J2327">
        <v>2.3191157E-2</v>
      </c>
      <c r="K2327">
        <v>1.6553651999999999E-2</v>
      </c>
      <c r="L2327">
        <v>9.0031694999999998E-3</v>
      </c>
      <c r="M2327">
        <v>4.1173353599999997E-2</v>
      </c>
      <c r="N2327">
        <v>2.2311764500000001E-2</v>
      </c>
      <c r="O2327" t="s">
        <v>4886</v>
      </c>
    </row>
    <row r="2328" spans="1:15" x14ac:dyDescent="0.3">
      <c r="A2328" s="70">
        <v>45274</v>
      </c>
      <c r="B2328">
        <v>462.75817871089998</v>
      </c>
      <c r="C2328">
        <v>93.813171386700006</v>
      </c>
      <c r="D2328">
        <v>196.92765808109999</v>
      </c>
      <c r="E2328">
        <v>48.3318481445</v>
      </c>
      <c r="F2328">
        <v>25.911727905300001</v>
      </c>
      <c r="G2328">
        <v>188.72999572750001</v>
      </c>
      <c r="H2328" t="s">
        <v>4887</v>
      </c>
      <c r="I2328">
        <v>3.2042898999999998E-3</v>
      </c>
      <c r="J2328">
        <v>2.5680376500000001E-2</v>
      </c>
      <c r="K2328">
        <v>7.5746280000000004E-4</v>
      </c>
      <c r="L2328">
        <v>5.4334813000000001E-3</v>
      </c>
      <c r="M2328">
        <v>-8.469898E-3</v>
      </c>
      <c r="N2328">
        <v>5.8454351E-3</v>
      </c>
      <c r="O2328" t="s">
        <v>4888</v>
      </c>
    </row>
    <row r="2329" spans="1:15" x14ac:dyDescent="0.3">
      <c r="A2329" s="70">
        <v>45275</v>
      </c>
      <c r="B2329">
        <v>461.99618530269998</v>
      </c>
      <c r="C2329">
        <v>93.917381286600005</v>
      </c>
      <c r="D2329">
        <v>196.3908996582</v>
      </c>
      <c r="E2329">
        <v>48.871646881099998</v>
      </c>
      <c r="F2329">
        <v>25.777568817100001</v>
      </c>
      <c r="G2329">
        <v>187</v>
      </c>
      <c r="H2329" t="s">
        <v>4889</v>
      </c>
      <c r="I2329">
        <v>-1.6479913E-3</v>
      </c>
      <c r="J2329">
        <v>1.1102073000000001E-3</v>
      </c>
      <c r="K2329">
        <v>-2.7293843000000002E-3</v>
      </c>
      <c r="L2329">
        <v>1.1106684699999999E-2</v>
      </c>
      <c r="M2329">
        <v>-5.1909929999999996E-3</v>
      </c>
      <c r="N2329">
        <v>-9.2087828000000007E-3</v>
      </c>
      <c r="O2329" t="s">
        <v>4890</v>
      </c>
    </row>
    <row r="2330" spans="1:15" x14ac:dyDescent="0.3">
      <c r="A2330" s="70">
        <v>45278</v>
      </c>
      <c r="B2330">
        <v>464.59497070309999</v>
      </c>
      <c r="C2330">
        <v>93.169067382799994</v>
      </c>
      <c r="D2330">
        <v>194.72090148929999</v>
      </c>
      <c r="E2330">
        <v>50.058200836200001</v>
      </c>
      <c r="F2330">
        <v>25.700908660900001</v>
      </c>
      <c r="G2330">
        <v>187.85000610349999</v>
      </c>
      <c r="H2330" t="s">
        <v>4891</v>
      </c>
      <c r="I2330">
        <v>5.6093610999999998E-3</v>
      </c>
      <c r="J2330">
        <v>-7.9997017000000004E-3</v>
      </c>
      <c r="K2330">
        <v>-8.5398001999999994E-3</v>
      </c>
      <c r="L2330">
        <v>2.39889353E-2</v>
      </c>
      <c r="M2330">
        <v>-2.9783403E-3</v>
      </c>
      <c r="N2330">
        <v>4.5351877000000002E-3</v>
      </c>
      <c r="O2330" t="s">
        <v>4892</v>
      </c>
    </row>
    <row r="2331" spans="1:15" x14ac:dyDescent="0.3">
      <c r="A2331" s="70">
        <v>45279</v>
      </c>
      <c r="B2331">
        <v>467.42010498050001</v>
      </c>
      <c r="C2331">
        <v>93.671089172400002</v>
      </c>
      <c r="D2331">
        <v>195.7646636963</v>
      </c>
      <c r="E2331">
        <v>49.585376739499999</v>
      </c>
      <c r="F2331">
        <v>25.7584037781</v>
      </c>
      <c r="G2331">
        <v>189.13000488279999</v>
      </c>
      <c r="H2331" t="s">
        <v>4893</v>
      </c>
      <c r="I2331">
        <v>6.0624403999999998E-3</v>
      </c>
      <c r="J2331">
        <v>5.3738233000000003E-3</v>
      </c>
      <c r="K2331">
        <v>5.3459835000000001E-3</v>
      </c>
      <c r="L2331">
        <v>-9.4903786999999996E-3</v>
      </c>
      <c r="M2331">
        <v>2.2345863999999999E-3</v>
      </c>
      <c r="N2331">
        <v>6.7908305999999996E-3</v>
      </c>
      <c r="O2331" t="s">
        <v>4894</v>
      </c>
    </row>
    <row r="2332" spans="1:15" x14ac:dyDescent="0.3">
      <c r="A2332" s="70">
        <v>45280</v>
      </c>
      <c r="B2332">
        <v>460.94299316410002</v>
      </c>
      <c r="C2332">
        <v>94.305725097700005</v>
      </c>
      <c r="D2332">
        <v>193.66723632809999</v>
      </c>
      <c r="E2332">
        <v>48.092941284200002</v>
      </c>
      <c r="F2332">
        <v>25.308015823400002</v>
      </c>
      <c r="G2332">
        <v>188.10000610349999</v>
      </c>
      <c r="H2332" t="s">
        <v>4895</v>
      </c>
      <c r="I2332">
        <v>-1.39540594E-2</v>
      </c>
      <c r="J2332">
        <v>6.7523043999999999E-3</v>
      </c>
      <c r="K2332">
        <v>-1.0771832800000001E-2</v>
      </c>
      <c r="L2332">
        <v>-3.0560550999999998E-2</v>
      </c>
      <c r="M2332">
        <v>-1.7639757700000001E-2</v>
      </c>
      <c r="N2332">
        <v>-5.4608664000000001E-3</v>
      </c>
      <c r="O2332" t="s">
        <v>4896</v>
      </c>
    </row>
    <row r="2333" spans="1:15" x14ac:dyDescent="0.3">
      <c r="A2333" s="70">
        <v>45281</v>
      </c>
      <c r="B2333">
        <v>465.31356811519998</v>
      </c>
      <c r="C2333">
        <v>93.708999633800005</v>
      </c>
      <c r="D2333">
        <v>193.51811218259999</v>
      </c>
      <c r="E2333">
        <v>48.971611022899999</v>
      </c>
      <c r="F2333">
        <v>25.288848877</v>
      </c>
      <c r="G2333">
        <v>189.42999267580001</v>
      </c>
      <c r="H2333" t="s">
        <v>4897</v>
      </c>
      <c r="I2333">
        <v>9.4371421000000004E-3</v>
      </c>
      <c r="J2333">
        <v>-6.3476673999999997E-3</v>
      </c>
      <c r="K2333">
        <v>-7.7029850000000005E-4</v>
      </c>
      <c r="L2333">
        <v>1.8105347800000001E-2</v>
      </c>
      <c r="M2333">
        <v>-7.5763380000000002E-4</v>
      </c>
      <c r="N2333">
        <v>7.0457556999999997E-3</v>
      </c>
      <c r="O2333" t="s">
        <v>4898</v>
      </c>
    </row>
    <row r="2334" spans="1:15" x14ac:dyDescent="0.3">
      <c r="A2334" s="70">
        <v>45282</v>
      </c>
      <c r="B2334">
        <v>466.2487487793</v>
      </c>
      <c r="C2334">
        <v>93.282722473099994</v>
      </c>
      <c r="D2334">
        <v>192.44459533689999</v>
      </c>
      <c r="E2334">
        <v>48.811672210700003</v>
      </c>
      <c r="F2334">
        <v>25.700908660900001</v>
      </c>
      <c r="G2334">
        <v>190.27000427249999</v>
      </c>
      <c r="H2334" t="s">
        <v>4899</v>
      </c>
      <c r="I2334">
        <v>2.007769E-3</v>
      </c>
      <c r="J2334">
        <v>-4.5593237000000003E-3</v>
      </c>
      <c r="K2334">
        <v>-5.5628151999999997E-3</v>
      </c>
      <c r="L2334">
        <v>-3.2712943999999998E-3</v>
      </c>
      <c r="M2334">
        <v>1.6162804999999999E-2</v>
      </c>
      <c r="N2334">
        <v>4.4246140000000003E-3</v>
      </c>
      <c r="O2334" t="s">
        <v>4900</v>
      </c>
    </row>
    <row r="2335" spans="1:15" x14ac:dyDescent="0.3">
      <c r="A2335" s="70">
        <v>45286</v>
      </c>
      <c r="B2335">
        <v>468.21746826169999</v>
      </c>
      <c r="C2335">
        <v>93.547966003400006</v>
      </c>
      <c r="D2335">
        <v>191.8978729248</v>
      </c>
      <c r="E2335">
        <v>49.260498046899997</v>
      </c>
      <c r="F2335">
        <v>25.854228973400001</v>
      </c>
      <c r="G2335">
        <v>191.7200012207</v>
      </c>
      <c r="H2335" t="s">
        <v>4901</v>
      </c>
      <c r="I2335">
        <v>4.2135764000000003E-3</v>
      </c>
      <c r="J2335">
        <v>2.8394019E-3</v>
      </c>
      <c r="K2335">
        <v>-2.8449771999999999E-3</v>
      </c>
      <c r="L2335">
        <v>9.1530342999999997E-3</v>
      </c>
      <c r="M2335">
        <v>5.9478365000000004E-3</v>
      </c>
      <c r="N2335">
        <v>7.5918421999999998E-3</v>
      </c>
      <c r="O2335" t="s">
        <v>4902</v>
      </c>
    </row>
    <row r="2336" spans="1:15" x14ac:dyDescent="0.3">
      <c r="A2336" s="70">
        <v>45287</v>
      </c>
      <c r="B2336">
        <v>469.06405639650001</v>
      </c>
      <c r="C2336">
        <v>95.205596923800002</v>
      </c>
      <c r="D2336">
        <v>191.99726867679999</v>
      </c>
      <c r="E2336">
        <v>49.398445129400002</v>
      </c>
      <c r="F2336">
        <v>25.911727905300001</v>
      </c>
      <c r="G2336">
        <v>192.5899963379</v>
      </c>
      <c r="H2336" t="s">
        <v>4903</v>
      </c>
      <c r="I2336">
        <v>1.8064762000000001E-3</v>
      </c>
      <c r="J2336">
        <v>1.7564421100000002E-2</v>
      </c>
      <c r="K2336">
        <v>5.1782759999999999E-4</v>
      </c>
      <c r="L2336">
        <v>2.7964454E-3</v>
      </c>
      <c r="M2336">
        <v>2.2214969000000002E-3</v>
      </c>
      <c r="N2336">
        <v>4.5275773000000002E-3</v>
      </c>
      <c r="O2336" t="s">
        <v>4904</v>
      </c>
    </row>
    <row r="2337" spans="1:15" x14ac:dyDescent="0.3">
      <c r="A2337" s="70">
        <v>45288</v>
      </c>
      <c r="B2337">
        <v>469.24124145510001</v>
      </c>
      <c r="C2337">
        <v>94.514122009299996</v>
      </c>
      <c r="D2337">
        <v>192.42469787600001</v>
      </c>
      <c r="E2337">
        <v>49.503410339399998</v>
      </c>
      <c r="F2337">
        <v>26.017137527500001</v>
      </c>
      <c r="G2337">
        <v>191.4700012207</v>
      </c>
      <c r="H2337" t="s">
        <v>4905</v>
      </c>
      <c r="I2337">
        <v>3.7767040000000001E-4</v>
      </c>
      <c r="J2337">
        <v>-7.2894687000000001E-3</v>
      </c>
      <c r="K2337">
        <v>2.2237509999999999E-3</v>
      </c>
      <c r="L2337">
        <v>2.1226143999999998E-3</v>
      </c>
      <c r="M2337">
        <v>4.0597754999999996E-3</v>
      </c>
      <c r="N2337">
        <v>-5.8324131999999999E-3</v>
      </c>
      <c r="O2337" t="s">
        <v>4906</v>
      </c>
    </row>
    <row r="2338" spans="1:15" x14ac:dyDescent="0.3">
      <c r="A2338" s="70">
        <v>45289</v>
      </c>
      <c r="B2338">
        <v>467.88278198239999</v>
      </c>
      <c r="C2338">
        <v>93.661628723099994</v>
      </c>
      <c r="D2338">
        <v>191.38096618649999</v>
      </c>
      <c r="E2338">
        <v>49.503410339399998</v>
      </c>
      <c r="F2338">
        <v>25.9692230225</v>
      </c>
      <c r="G2338">
        <v>191.16999816890001</v>
      </c>
      <c r="H2338" t="s">
        <v>4907</v>
      </c>
      <c r="I2338">
        <v>-2.8992115999999998E-3</v>
      </c>
      <c r="J2338">
        <v>-9.0606691999999996E-3</v>
      </c>
      <c r="K2338">
        <v>-5.4388685000000001E-3</v>
      </c>
      <c r="L2338">
        <v>0</v>
      </c>
      <c r="M2338">
        <v>-1.8433496E-3</v>
      </c>
      <c r="N2338">
        <v>-1.5680697999999999E-3</v>
      </c>
      <c r="O2338" t="s">
        <v>4908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C83A0-9E1F-44CF-A106-0B89DD553740}">
  <dimension ref="A1:M89"/>
  <sheetViews>
    <sheetView workbookViewId="0">
      <selection activeCell="G15" sqref="G15"/>
    </sheetView>
  </sheetViews>
  <sheetFormatPr defaultRowHeight="14.4" x14ac:dyDescent="0.3"/>
  <cols>
    <col min="1" max="13" width="13.77734375" customWidth="1"/>
  </cols>
  <sheetData>
    <row r="1" spans="1:13" x14ac:dyDescent="0.3">
      <c r="A1" s="72" t="s">
        <v>198</v>
      </c>
      <c r="B1" s="72" t="s">
        <v>4918</v>
      </c>
      <c r="C1" s="72" t="s">
        <v>4919</v>
      </c>
      <c r="D1" s="72" t="s">
        <v>4920</v>
      </c>
      <c r="E1" s="72" t="s">
        <v>199</v>
      </c>
      <c r="F1" s="72" t="s">
        <v>200</v>
      </c>
      <c r="G1" s="72" t="s">
        <v>201</v>
      </c>
      <c r="H1" s="72" t="s">
        <v>202</v>
      </c>
      <c r="I1" s="72" t="s">
        <v>4917</v>
      </c>
      <c r="J1" s="72" t="s">
        <v>203</v>
      </c>
      <c r="K1" s="72" t="s">
        <v>204</v>
      </c>
      <c r="L1" s="72" t="s">
        <v>207</v>
      </c>
      <c r="M1" s="72" t="s">
        <v>206</v>
      </c>
    </row>
    <row r="2" spans="1:13" x14ac:dyDescent="0.3">
      <c r="A2" t="s">
        <v>190</v>
      </c>
      <c r="B2" s="78">
        <v>143.09471099999999</v>
      </c>
      <c r="C2" s="78">
        <v>469.24121100000002</v>
      </c>
      <c r="D2" s="78">
        <v>326.1465</v>
      </c>
      <c r="E2" s="78">
        <v>275.420727</v>
      </c>
      <c r="F2" s="78">
        <v>69268.312749000004</v>
      </c>
      <c r="G2" s="78">
        <v>95.647242000000006</v>
      </c>
      <c r="H2" s="78">
        <v>1516.8458410000001</v>
      </c>
      <c r="I2" s="78">
        <v>0.347277</v>
      </c>
      <c r="J2" s="78">
        <v>0.41747099999999998</v>
      </c>
      <c r="K2" s="78">
        <v>-1.24715</v>
      </c>
      <c r="L2" t="s">
        <v>208</v>
      </c>
      <c r="M2">
        <v>251.5</v>
      </c>
    </row>
    <row r="3" spans="1:13" x14ac:dyDescent="0.3">
      <c r="A3" t="s">
        <v>191</v>
      </c>
      <c r="B3" s="78">
        <v>76.059959000000006</v>
      </c>
      <c r="C3" s="78">
        <v>150.31652800000001</v>
      </c>
      <c r="D3" s="78">
        <v>74.256568999999999</v>
      </c>
      <c r="E3" s="78">
        <v>106.571406</v>
      </c>
      <c r="F3" s="78">
        <v>26802.708669</v>
      </c>
      <c r="G3" s="78">
        <v>16.980284000000001</v>
      </c>
      <c r="H3" s="78">
        <v>269.286112</v>
      </c>
      <c r="I3" s="78">
        <v>0.159332</v>
      </c>
      <c r="J3" s="78">
        <v>0.78009899999999999</v>
      </c>
      <c r="K3" s="78">
        <v>-0.25811800000000001</v>
      </c>
      <c r="L3" t="s">
        <v>208</v>
      </c>
      <c r="M3">
        <v>251.5</v>
      </c>
    </row>
    <row r="4" spans="1:13" x14ac:dyDescent="0.3">
      <c r="A4" t="s">
        <v>192</v>
      </c>
      <c r="B4" s="78">
        <v>15.554929</v>
      </c>
      <c r="C4" s="78">
        <v>196.927673</v>
      </c>
      <c r="D4" s="78">
        <v>181.37274500000001</v>
      </c>
      <c r="E4" s="78">
        <v>75.554748000000004</v>
      </c>
      <c r="F4" s="78">
        <v>19002.019071999999</v>
      </c>
      <c r="G4" s="78">
        <v>56.391758000000003</v>
      </c>
      <c r="H4" s="78">
        <v>894.30287799999996</v>
      </c>
      <c r="I4" s="78">
        <v>0.74636899999999995</v>
      </c>
      <c r="J4" s="78">
        <v>0.67952900000000005</v>
      </c>
      <c r="K4" s="78">
        <v>-1.137275</v>
      </c>
      <c r="L4" t="s">
        <v>208</v>
      </c>
      <c r="M4">
        <v>251.5</v>
      </c>
    </row>
    <row r="5" spans="1:13" x14ac:dyDescent="0.3">
      <c r="A5" t="s">
        <v>193</v>
      </c>
      <c r="B5" s="78">
        <v>0.36214299999999999</v>
      </c>
      <c r="C5" s="78">
        <v>50.385651000000003</v>
      </c>
      <c r="D5" s="78">
        <v>50.023507000000002</v>
      </c>
      <c r="E5" s="78">
        <v>10.039270999999999</v>
      </c>
      <c r="F5" s="78">
        <v>2524.8765659999999</v>
      </c>
      <c r="G5" s="78">
        <v>11.792593999999999</v>
      </c>
      <c r="H5" s="78">
        <v>187.01581899999999</v>
      </c>
      <c r="I5" s="78">
        <v>1.1746460000000001</v>
      </c>
      <c r="J5" s="78">
        <v>1.6624060000000001</v>
      </c>
      <c r="K5" s="78">
        <v>2.2343510000000002</v>
      </c>
      <c r="L5" t="s">
        <v>208</v>
      </c>
      <c r="M5">
        <v>251.5</v>
      </c>
    </row>
    <row r="6" spans="1:13" x14ac:dyDescent="0.3">
      <c r="A6" t="s">
        <v>194</v>
      </c>
      <c r="B6" s="78">
        <v>-0.115887</v>
      </c>
      <c r="C6" s="78">
        <v>8.6731000000000003E-2</v>
      </c>
      <c r="D6" s="78">
        <v>0.20261799999999999</v>
      </c>
      <c r="E6" s="78">
        <v>4.5199999999999998E-4</v>
      </c>
      <c r="F6" s="78">
        <v>0.113569</v>
      </c>
      <c r="G6" s="78">
        <v>1.1077999999999999E-2</v>
      </c>
      <c r="H6" s="78">
        <v>0.175682</v>
      </c>
      <c r="I6" s="78">
        <v>24.532048</v>
      </c>
      <c r="J6" s="78">
        <v>-0.800099</v>
      </c>
      <c r="K6" s="78">
        <v>13.932332000000001</v>
      </c>
      <c r="L6" t="s">
        <v>208</v>
      </c>
      <c r="M6">
        <v>251.5</v>
      </c>
    </row>
    <row r="7" spans="1:13" x14ac:dyDescent="0.3">
      <c r="A7" t="s">
        <v>195</v>
      </c>
      <c r="B7" s="78">
        <v>-6.9010000000000002E-2</v>
      </c>
      <c r="C7" s="78">
        <v>7.2501999999999997E-2</v>
      </c>
      <c r="D7" s="78">
        <v>0.141512</v>
      </c>
      <c r="E7" s="78">
        <v>8.2999999999999998E-5</v>
      </c>
      <c r="F7" s="78">
        <v>2.0816999999999999E-2</v>
      </c>
      <c r="G7" s="78">
        <v>9.4669999999999997E-3</v>
      </c>
      <c r="H7" s="78">
        <v>0.15013899999999999</v>
      </c>
      <c r="I7" s="78">
        <v>114.380371</v>
      </c>
      <c r="J7" s="78">
        <v>7.9900000000000006E-3</v>
      </c>
      <c r="K7" s="78">
        <v>4.792421</v>
      </c>
      <c r="L7" t="s">
        <v>208</v>
      </c>
      <c r="M7">
        <v>251.5</v>
      </c>
    </row>
    <row r="8" spans="1:13" x14ac:dyDescent="0.3">
      <c r="A8" t="s">
        <v>196</v>
      </c>
      <c r="B8" s="78">
        <v>-0.137708</v>
      </c>
      <c r="C8" s="78">
        <v>0.11315699999999999</v>
      </c>
      <c r="D8" s="78">
        <v>0.250865</v>
      </c>
      <c r="E8" s="78">
        <v>9.5799999999999998E-4</v>
      </c>
      <c r="F8" s="78">
        <v>0.240846</v>
      </c>
      <c r="G8" s="78">
        <v>1.7885000000000002E-2</v>
      </c>
      <c r="H8" s="78">
        <v>0.28363699999999997</v>
      </c>
      <c r="I8" s="78">
        <v>18.676355000000001</v>
      </c>
      <c r="J8" s="78">
        <v>-0.23732700000000001</v>
      </c>
      <c r="K8" s="78">
        <v>5.6964610000000002</v>
      </c>
      <c r="L8" t="s">
        <v>208</v>
      </c>
      <c r="M8">
        <v>251.5</v>
      </c>
    </row>
    <row r="9" spans="1:13" x14ac:dyDescent="0.3">
      <c r="A9" t="s">
        <v>197</v>
      </c>
      <c r="B9" s="78">
        <v>-0.20771100000000001</v>
      </c>
      <c r="C9" s="78">
        <v>0.260876</v>
      </c>
      <c r="D9" s="78">
        <v>0.46858699999999998</v>
      </c>
      <c r="E9" s="78">
        <v>1.9430000000000001E-3</v>
      </c>
      <c r="F9" s="78">
        <v>0.48857200000000001</v>
      </c>
      <c r="G9" s="78">
        <v>2.8982999999999998E-2</v>
      </c>
      <c r="H9" s="78">
        <v>0.45964100000000002</v>
      </c>
      <c r="I9" s="78">
        <v>14.919646999999999</v>
      </c>
      <c r="J9" s="78">
        <v>0.226185</v>
      </c>
      <c r="K9" s="78">
        <v>8.0584179999999996</v>
      </c>
      <c r="L9" t="s">
        <v>208</v>
      </c>
      <c r="M9">
        <v>251.5</v>
      </c>
    </row>
    <row r="10" spans="1:13" x14ac:dyDescent="0.3">
      <c r="A10" t="s">
        <v>190</v>
      </c>
      <c r="B10" s="78">
        <v>143.09471099999999</v>
      </c>
      <c r="C10" s="78">
        <v>174.83102400000001</v>
      </c>
      <c r="D10" s="78">
        <v>31.736312999999999</v>
      </c>
      <c r="E10" s="78">
        <v>160.015682</v>
      </c>
      <c r="F10" s="78">
        <v>40163.936218000003</v>
      </c>
      <c r="G10" s="78">
        <v>7.4021679999999996</v>
      </c>
      <c r="H10" s="78">
        <v>117.27239899999999</v>
      </c>
      <c r="I10" s="78">
        <v>4.6259000000000002E-2</v>
      </c>
      <c r="J10" s="78">
        <v>2.4933E-2</v>
      </c>
      <c r="K10" s="78">
        <v>-0.84983600000000004</v>
      </c>
      <c r="L10">
        <v>2014</v>
      </c>
      <c r="M10">
        <v>251</v>
      </c>
    </row>
    <row r="11" spans="1:13" x14ac:dyDescent="0.3">
      <c r="A11" t="s">
        <v>191</v>
      </c>
      <c r="B11" s="78">
        <v>76.059959000000006</v>
      </c>
      <c r="C11" s="78">
        <v>97.613274000000004</v>
      </c>
      <c r="D11" s="78">
        <v>21.553314</v>
      </c>
      <c r="E11" s="78">
        <v>85.929845</v>
      </c>
      <c r="F11" s="78">
        <v>21568.391068000001</v>
      </c>
      <c r="G11" s="78">
        <v>4.958685</v>
      </c>
      <c r="H11" s="78">
        <v>78.560351999999995</v>
      </c>
      <c r="I11" s="78">
        <v>5.7706E-2</v>
      </c>
      <c r="J11" s="78">
        <v>0.23762900000000001</v>
      </c>
      <c r="K11" s="78">
        <v>-0.69408700000000001</v>
      </c>
      <c r="L11">
        <v>2014</v>
      </c>
      <c r="M11">
        <v>251</v>
      </c>
    </row>
    <row r="12" spans="1:13" x14ac:dyDescent="0.3">
      <c r="A12" t="s">
        <v>192</v>
      </c>
      <c r="B12" s="78">
        <v>15.554929</v>
      </c>
      <c r="C12" s="78">
        <v>26.471525</v>
      </c>
      <c r="D12" s="78">
        <v>10.916596</v>
      </c>
      <c r="E12" s="78">
        <v>20.368238000000002</v>
      </c>
      <c r="F12" s="78">
        <v>5112.4277000000002</v>
      </c>
      <c r="G12" s="78">
        <v>3.0692119999999998</v>
      </c>
      <c r="H12" s="78">
        <v>48.625467</v>
      </c>
      <c r="I12" s="78">
        <v>0.15068599999999999</v>
      </c>
      <c r="J12" s="78">
        <v>0.121707</v>
      </c>
      <c r="K12" s="78">
        <v>-1.1388370000000001</v>
      </c>
      <c r="L12">
        <v>2014</v>
      </c>
      <c r="M12">
        <v>251</v>
      </c>
    </row>
    <row r="13" spans="1:13" x14ac:dyDescent="0.3">
      <c r="A13" t="s">
        <v>193</v>
      </c>
      <c r="B13" s="78">
        <v>0.36214299999999999</v>
      </c>
      <c r="C13" s="78">
        <v>0.50733799999999996</v>
      </c>
      <c r="D13" s="78">
        <v>0.14519499999999999</v>
      </c>
      <c r="E13" s="78">
        <v>0.44157800000000003</v>
      </c>
      <c r="F13" s="78">
        <v>110.83619299999999</v>
      </c>
      <c r="G13" s="78">
        <v>3.2195000000000001E-2</v>
      </c>
      <c r="H13" s="78">
        <v>0.51006300000000004</v>
      </c>
      <c r="I13" s="78">
        <v>7.2909000000000002E-2</v>
      </c>
      <c r="J13" s="78">
        <v>-0.57521</v>
      </c>
      <c r="K13" s="78">
        <v>0.37414700000000001</v>
      </c>
      <c r="L13">
        <v>2014</v>
      </c>
      <c r="M13">
        <v>251</v>
      </c>
    </row>
    <row r="14" spans="1:13" x14ac:dyDescent="0.3">
      <c r="A14" t="s">
        <v>194</v>
      </c>
      <c r="B14" s="78">
        <v>-2.2762000000000001E-2</v>
      </c>
      <c r="C14" s="78">
        <v>2.4427999999999998E-2</v>
      </c>
      <c r="D14" s="78">
        <v>4.7190000000000003E-2</v>
      </c>
      <c r="E14" s="78">
        <v>5.4199999999999995E-4</v>
      </c>
      <c r="F14" s="78">
        <v>0.13594300000000001</v>
      </c>
      <c r="G14" s="78">
        <v>7.0759999999999998E-3</v>
      </c>
      <c r="H14" s="78">
        <v>0.112109</v>
      </c>
      <c r="I14" s="78">
        <v>13.065270999999999</v>
      </c>
      <c r="J14" s="78">
        <v>-0.46570099999999998</v>
      </c>
      <c r="K14" s="78">
        <v>1.460305</v>
      </c>
      <c r="L14">
        <v>2014</v>
      </c>
      <c r="M14">
        <v>251</v>
      </c>
    </row>
    <row r="15" spans="1:13" x14ac:dyDescent="0.3">
      <c r="A15" t="s">
        <v>195</v>
      </c>
      <c r="B15" s="78">
        <v>-2.0034E-2</v>
      </c>
      <c r="C15" s="78">
        <v>1.9205E-2</v>
      </c>
      <c r="D15" s="78">
        <v>3.9239999999999997E-2</v>
      </c>
      <c r="E15" s="78">
        <v>9.5E-4</v>
      </c>
      <c r="F15" s="78">
        <v>0.23835200000000001</v>
      </c>
      <c r="G15" s="78">
        <v>6.7000000000000002E-3</v>
      </c>
      <c r="H15" s="78">
        <v>0.106141</v>
      </c>
      <c r="I15" s="78">
        <v>7.0550940000000004</v>
      </c>
      <c r="J15" s="78">
        <v>-0.25362699999999999</v>
      </c>
      <c r="K15" s="78">
        <v>-6.7054000000000002E-2</v>
      </c>
      <c r="L15">
        <v>2014</v>
      </c>
      <c r="M15">
        <v>251</v>
      </c>
    </row>
    <row r="16" spans="1:13" x14ac:dyDescent="0.3">
      <c r="A16" t="s">
        <v>196</v>
      </c>
      <c r="B16" s="78">
        <v>-8.3303000000000002E-2</v>
      </c>
      <c r="C16" s="78">
        <v>7.8794000000000003E-2</v>
      </c>
      <c r="D16" s="78">
        <v>0.16209699999999999</v>
      </c>
      <c r="E16" s="78">
        <v>1.415E-3</v>
      </c>
      <c r="F16" s="78">
        <v>0.355072</v>
      </c>
      <c r="G16" s="78">
        <v>1.3642E-2</v>
      </c>
      <c r="H16" s="78">
        <v>0.21612200000000001</v>
      </c>
      <c r="I16" s="78">
        <v>9.6431699999999996</v>
      </c>
      <c r="J16" s="78">
        <v>-0.37370999999999999</v>
      </c>
      <c r="K16" s="78">
        <v>9.2807770000000005</v>
      </c>
      <c r="L16">
        <v>2014</v>
      </c>
      <c r="M16">
        <v>251</v>
      </c>
    </row>
    <row r="17" spans="1:13" x14ac:dyDescent="0.3">
      <c r="A17" t="s">
        <v>197</v>
      </c>
      <c r="B17" s="78">
        <v>-6.1009000000000001E-2</v>
      </c>
      <c r="C17" s="78">
        <v>8.4526000000000004E-2</v>
      </c>
      <c r="D17" s="78">
        <v>0.145535</v>
      </c>
      <c r="E17" s="78">
        <v>1.005E-3</v>
      </c>
      <c r="F17" s="78">
        <v>0.252166</v>
      </c>
      <c r="G17" s="78">
        <v>1.584E-2</v>
      </c>
      <c r="H17" s="78">
        <v>0.25094499999999997</v>
      </c>
      <c r="I17" s="78">
        <v>15.766287</v>
      </c>
      <c r="J17" s="78">
        <v>0.449851</v>
      </c>
      <c r="K17" s="78">
        <v>3.674871</v>
      </c>
      <c r="L17">
        <v>2014</v>
      </c>
      <c r="M17">
        <v>251</v>
      </c>
    </row>
    <row r="18" spans="1:13" x14ac:dyDescent="0.3">
      <c r="A18" t="s">
        <v>190</v>
      </c>
      <c r="B18" s="78">
        <v>158.33042900000001</v>
      </c>
      <c r="C18" s="78">
        <v>179.73756399999999</v>
      </c>
      <c r="D18" s="78">
        <v>21.407135</v>
      </c>
      <c r="E18" s="78">
        <v>174.06616</v>
      </c>
      <c r="F18" s="78">
        <v>43864.672333000002</v>
      </c>
      <c r="G18" s="78">
        <v>4.4874650000000003</v>
      </c>
      <c r="H18" s="78">
        <v>71.2363</v>
      </c>
      <c r="I18" s="78">
        <v>2.5780000000000001E-2</v>
      </c>
      <c r="J18" s="78">
        <v>-1.2039759999999999</v>
      </c>
      <c r="K18" s="78">
        <v>0.87910999999999995</v>
      </c>
      <c r="L18">
        <v>2015</v>
      </c>
      <c r="M18">
        <v>252</v>
      </c>
    </row>
    <row r="19" spans="1:13" x14ac:dyDescent="0.3">
      <c r="A19" t="s">
        <v>191</v>
      </c>
      <c r="B19" s="78">
        <v>89.248099999999994</v>
      </c>
      <c r="C19" s="78">
        <v>106.007339</v>
      </c>
      <c r="D19" s="78">
        <v>16.759239000000001</v>
      </c>
      <c r="E19" s="78">
        <v>96.183518000000007</v>
      </c>
      <c r="F19" s="78">
        <v>24238.246505999999</v>
      </c>
      <c r="G19" s="78">
        <v>3.491905</v>
      </c>
      <c r="H19" s="78">
        <v>55.432270000000003</v>
      </c>
      <c r="I19" s="78">
        <v>3.6304999999999997E-2</v>
      </c>
      <c r="J19" s="78">
        <v>0.37023600000000001</v>
      </c>
      <c r="K19" s="78">
        <v>-0.313446</v>
      </c>
      <c r="L19">
        <v>2015</v>
      </c>
      <c r="M19">
        <v>252</v>
      </c>
    </row>
    <row r="20" spans="1:13" x14ac:dyDescent="0.3">
      <c r="A20" t="s">
        <v>192</v>
      </c>
      <c r="B20" s="78">
        <v>23.230422999999998</v>
      </c>
      <c r="C20" s="78">
        <v>29.723488</v>
      </c>
      <c r="D20" s="78">
        <v>6.4930649999999996</v>
      </c>
      <c r="E20" s="78">
        <v>26.936478000000001</v>
      </c>
      <c r="F20" s="78">
        <v>6787.9925020000001</v>
      </c>
      <c r="G20" s="78">
        <v>1.671265</v>
      </c>
      <c r="H20" s="78">
        <v>26.530511000000001</v>
      </c>
      <c r="I20" s="78">
        <v>6.2045000000000003E-2</v>
      </c>
      <c r="J20" s="78">
        <v>-0.26634799999999997</v>
      </c>
      <c r="K20" s="78">
        <v>-1.133459</v>
      </c>
      <c r="L20">
        <v>2015</v>
      </c>
      <c r="M20">
        <v>252</v>
      </c>
    </row>
    <row r="21" spans="1:13" x14ac:dyDescent="0.3">
      <c r="A21" t="s">
        <v>193</v>
      </c>
      <c r="B21" s="78">
        <v>0.45934000000000003</v>
      </c>
      <c r="C21" s="78">
        <v>0.82339899999999999</v>
      </c>
      <c r="D21" s="78">
        <v>0.36405900000000002</v>
      </c>
      <c r="E21" s="78">
        <v>0.57431299999999996</v>
      </c>
      <c r="F21" s="78">
        <v>144.726921</v>
      </c>
      <c r="G21" s="78">
        <v>0.102573</v>
      </c>
      <c r="H21" s="78">
        <v>1.6282989999999999</v>
      </c>
      <c r="I21" s="78">
        <v>0.17860100000000001</v>
      </c>
      <c r="J21" s="78">
        <v>1.202922</v>
      </c>
      <c r="K21" s="78">
        <v>0.13778099999999999</v>
      </c>
      <c r="L21">
        <v>2015</v>
      </c>
      <c r="M21">
        <v>252</v>
      </c>
    </row>
    <row r="22" spans="1:13" x14ac:dyDescent="0.3">
      <c r="A22" t="s">
        <v>194</v>
      </c>
      <c r="B22" s="78">
        <v>-4.3019000000000002E-2</v>
      </c>
      <c r="C22" s="78">
        <v>3.7675E-2</v>
      </c>
      <c r="D22" s="78">
        <v>8.0694000000000002E-2</v>
      </c>
      <c r="E22" s="78">
        <v>4.8999999999999998E-5</v>
      </c>
      <c r="F22" s="78">
        <v>1.2267E-2</v>
      </c>
      <c r="G22" s="78">
        <v>9.7330000000000003E-3</v>
      </c>
      <c r="H22" s="78">
        <v>0.15450800000000001</v>
      </c>
      <c r="I22" s="78">
        <v>199.94172800000001</v>
      </c>
      <c r="J22" s="78">
        <v>-0.28821000000000002</v>
      </c>
      <c r="K22" s="78">
        <v>2.1486390000000002</v>
      </c>
      <c r="L22">
        <v>2015</v>
      </c>
      <c r="M22">
        <v>252</v>
      </c>
    </row>
    <row r="23" spans="1:13" x14ac:dyDescent="0.3">
      <c r="A23" t="s">
        <v>195</v>
      </c>
      <c r="B23" s="78">
        <v>-2.7559E-2</v>
      </c>
      <c r="C23" s="78">
        <v>2.6124999999999999E-2</v>
      </c>
      <c r="D23" s="78">
        <v>5.3684000000000003E-2</v>
      </c>
      <c r="E23" s="78">
        <v>-7.2000000000000002E-5</v>
      </c>
      <c r="F23" s="78">
        <v>-1.8058000000000001E-2</v>
      </c>
      <c r="G23" s="78">
        <v>9.8449999999999996E-3</v>
      </c>
      <c r="H23" s="78">
        <v>0.156277</v>
      </c>
      <c r="I23" s="78">
        <v>-137.38340199999999</v>
      </c>
      <c r="J23" s="78">
        <v>-0.19093199999999999</v>
      </c>
      <c r="K23" s="78">
        <v>-0.356188</v>
      </c>
      <c r="L23">
        <v>2015</v>
      </c>
      <c r="M23">
        <v>252</v>
      </c>
    </row>
    <row r="24" spans="1:13" x14ac:dyDescent="0.3">
      <c r="A24" t="s">
        <v>196</v>
      </c>
      <c r="B24" s="78">
        <v>-6.3113000000000002E-2</v>
      </c>
      <c r="C24" s="78">
        <v>5.577E-2</v>
      </c>
      <c r="D24" s="78">
        <v>0.118884</v>
      </c>
      <c r="E24" s="78">
        <v>-1.21E-4</v>
      </c>
      <c r="F24" s="78">
        <v>-3.0601E-2</v>
      </c>
      <c r="G24" s="78">
        <v>1.685E-2</v>
      </c>
      <c r="H24" s="78">
        <v>0.26749099999999998</v>
      </c>
      <c r="I24" s="78">
        <v>-138.76480000000001</v>
      </c>
      <c r="J24" s="78">
        <v>-7.6143000000000002E-2</v>
      </c>
      <c r="K24" s="78">
        <v>1.3131740000000001</v>
      </c>
      <c r="L24">
        <v>2015</v>
      </c>
      <c r="M24">
        <v>252</v>
      </c>
    </row>
    <row r="25" spans="1:13" x14ac:dyDescent="0.3">
      <c r="A25" t="s">
        <v>197</v>
      </c>
      <c r="B25" s="78">
        <v>-7.6675999999999994E-2</v>
      </c>
      <c r="C25" s="78">
        <v>0.12978000000000001</v>
      </c>
      <c r="D25" s="78">
        <v>0.206457</v>
      </c>
      <c r="E25" s="78">
        <v>2.0379999999999999E-3</v>
      </c>
      <c r="F25" s="78">
        <v>0.51351500000000005</v>
      </c>
      <c r="G25" s="78">
        <v>2.1347999999999999E-2</v>
      </c>
      <c r="H25" s="78">
        <v>0.338893</v>
      </c>
      <c r="I25" s="78">
        <v>10.476336</v>
      </c>
      <c r="J25" s="78">
        <v>1.3540190000000001</v>
      </c>
      <c r="K25" s="78">
        <v>8.5180670000000003</v>
      </c>
      <c r="L25">
        <v>2015</v>
      </c>
      <c r="M25">
        <v>252</v>
      </c>
    </row>
    <row r="26" spans="1:13" x14ac:dyDescent="0.3">
      <c r="A26" t="s">
        <v>190</v>
      </c>
      <c r="B26" s="78">
        <v>156.33059700000001</v>
      </c>
      <c r="C26" s="78">
        <v>197.73232999999999</v>
      </c>
      <c r="D26" s="78">
        <v>41.401733</v>
      </c>
      <c r="E26" s="78">
        <v>180.65387200000001</v>
      </c>
      <c r="F26" s="78">
        <v>45524.775772000001</v>
      </c>
      <c r="G26" s="78">
        <v>9.6917819999999999</v>
      </c>
      <c r="H26" s="78">
        <v>153.85226700000001</v>
      </c>
      <c r="I26" s="78">
        <v>5.3648000000000001E-2</v>
      </c>
      <c r="J26" s="78">
        <v>-0.56646600000000003</v>
      </c>
      <c r="K26" s="78">
        <v>-0.32922000000000001</v>
      </c>
      <c r="L26">
        <v>2016</v>
      </c>
      <c r="M26">
        <v>252</v>
      </c>
    </row>
    <row r="27" spans="1:13" x14ac:dyDescent="0.3">
      <c r="A27" t="s">
        <v>191</v>
      </c>
      <c r="B27" s="78">
        <v>93.809746000000004</v>
      </c>
      <c r="C27" s="78">
        <v>114.239464</v>
      </c>
      <c r="D27" s="78">
        <v>20.429718000000001</v>
      </c>
      <c r="E27" s="78">
        <v>104.161709</v>
      </c>
      <c r="F27" s="78">
        <v>26248.750770999999</v>
      </c>
      <c r="G27" s="78">
        <v>5.1620679999999997</v>
      </c>
      <c r="H27" s="78">
        <v>81.945295000000002</v>
      </c>
      <c r="I27" s="78">
        <v>4.9557999999999998E-2</v>
      </c>
      <c r="J27" s="78">
        <v>-0.133525</v>
      </c>
      <c r="K27" s="78">
        <v>-0.88561900000000005</v>
      </c>
      <c r="L27">
        <v>2016</v>
      </c>
      <c r="M27">
        <v>252</v>
      </c>
    </row>
    <row r="28" spans="1:13" x14ac:dyDescent="0.3">
      <c r="A28" t="s">
        <v>192</v>
      </c>
      <c r="B28" s="78">
        <v>20.674537999999998</v>
      </c>
      <c r="C28" s="78">
        <v>27.208404999999999</v>
      </c>
      <c r="D28" s="78">
        <v>6.5338669999999999</v>
      </c>
      <c r="E28" s="78">
        <v>23.959375000000001</v>
      </c>
      <c r="F28" s="78">
        <v>6037.7625690000004</v>
      </c>
      <c r="G28" s="78">
        <v>1.857853</v>
      </c>
      <c r="H28" s="78">
        <v>29.492498000000001</v>
      </c>
      <c r="I28" s="78">
        <v>7.7542E-2</v>
      </c>
      <c r="J28" s="78">
        <v>7.7906000000000003E-2</v>
      </c>
      <c r="K28" s="78">
        <v>-1.324219</v>
      </c>
      <c r="L28">
        <v>2016</v>
      </c>
      <c r="M28">
        <v>252</v>
      </c>
    </row>
    <row r="29" spans="1:13" x14ac:dyDescent="0.3">
      <c r="A29" t="s">
        <v>193</v>
      </c>
      <c r="B29" s="78">
        <v>0.61529299999999998</v>
      </c>
      <c r="C29" s="78">
        <v>2.8897719999999998</v>
      </c>
      <c r="D29" s="78">
        <v>2.2744800000000001</v>
      </c>
      <c r="E29" s="78">
        <v>1.320241</v>
      </c>
      <c r="F29" s="78">
        <v>332.70074399999999</v>
      </c>
      <c r="G29" s="78">
        <v>0.53881299999999999</v>
      </c>
      <c r="H29" s="78">
        <v>8.5533920000000006</v>
      </c>
      <c r="I29" s="78">
        <v>0.40811700000000001</v>
      </c>
      <c r="J29" s="78">
        <v>0.80450999999999995</v>
      </c>
      <c r="K29" s="78">
        <v>-8.6231000000000002E-2</v>
      </c>
      <c r="L29">
        <v>2016</v>
      </c>
      <c r="M29">
        <v>252</v>
      </c>
    </row>
    <row r="30" spans="1:13" x14ac:dyDescent="0.3">
      <c r="A30" t="s">
        <v>194</v>
      </c>
      <c r="B30" s="78">
        <v>-3.6569999999999998E-2</v>
      </c>
      <c r="C30" s="78">
        <v>2.4084999999999999E-2</v>
      </c>
      <c r="D30" s="78">
        <v>6.0655000000000001E-2</v>
      </c>
      <c r="E30" s="78">
        <v>4.4999999999999999E-4</v>
      </c>
      <c r="F30" s="78">
        <v>0.11330999999999999</v>
      </c>
      <c r="G30" s="78">
        <v>8.2380000000000005E-3</v>
      </c>
      <c r="H30" s="78">
        <v>0.13078100000000001</v>
      </c>
      <c r="I30" s="78">
        <v>18.322051999999999</v>
      </c>
      <c r="J30" s="78">
        <v>-0.44446099999999999</v>
      </c>
      <c r="K30" s="78">
        <v>2.354088</v>
      </c>
      <c r="L30">
        <v>2016</v>
      </c>
      <c r="M30">
        <v>252</v>
      </c>
    </row>
    <row r="31" spans="1:13" x14ac:dyDescent="0.3">
      <c r="A31" t="s">
        <v>195</v>
      </c>
      <c r="B31" s="78">
        <v>-4.3359000000000002E-2</v>
      </c>
      <c r="C31" s="78">
        <v>2.6492999999999999E-2</v>
      </c>
      <c r="D31" s="78">
        <v>6.9851999999999997E-2</v>
      </c>
      <c r="E31" s="78">
        <v>4.6E-5</v>
      </c>
      <c r="F31" s="78">
        <v>1.1648E-2</v>
      </c>
      <c r="G31" s="78">
        <v>8.1569999999999993E-3</v>
      </c>
      <c r="H31" s="78">
        <v>0.12948299999999999</v>
      </c>
      <c r="I31" s="78">
        <v>176.46422799999999</v>
      </c>
      <c r="J31" s="78">
        <v>-0.440328</v>
      </c>
      <c r="K31" s="78">
        <v>2.7587090000000001</v>
      </c>
      <c r="L31">
        <v>2016</v>
      </c>
      <c r="M31">
        <v>252</v>
      </c>
    </row>
    <row r="32" spans="1:13" x14ac:dyDescent="0.3">
      <c r="A32" t="s">
        <v>196</v>
      </c>
      <c r="B32" s="78">
        <v>-6.7964999999999998E-2</v>
      </c>
      <c r="C32" s="78">
        <v>6.2939999999999996E-2</v>
      </c>
      <c r="D32" s="78">
        <v>0.13090499999999999</v>
      </c>
      <c r="E32" s="78">
        <v>4.6700000000000002E-4</v>
      </c>
      <c r="F32" s="78">
        <v>0.11760900000000001</v>
      </c>
      <c r="G32" s="78">
        <v>1.4723E-2</v>
      </c>
      <c r="H32" s="78">
        <v>0.23372499999999999</v>
      </c>
      <c r="I32" s="78">
        <v>31.547498999999998</v>
      </c>
      <c r="J32" s="78">
        <v>-0.32102399999999998</v>
      </c>
      <c r="K32" s="78">
        <v>4.330165</v>
      </c>
      <c r="L32">
        <v>2016</v>
      </c>
      <c r="M32">
        <v>252</v>
      </c>
    </row>
    <row r="33" spans="1:13" x14ac:dyDescent="0.3">
      <c r="A33" t="s">
        <v>197</v>
      </c>
      <c r="B33" s="78">
        <v>-7.1265999999999996E-2</v>
      </c>
      <c r="C33" s="78">
        <v>0.260876</v>
      </c>
      <c r="D33" s="78">
        <v>0.33214300000000002</v>
      </c>
      <c r="E33" s="78">
        <v>4.7010000000000003E-3</v>
      </c>
      <c r="F33" s="78">
        <v>1.184669</v>
      </c>
      <c r="G33" s="78">
        <v>2.7989E-2</v>
      </c>
      <c r="H33" s="78">
        <v>0.44430999999999998</v>
      </c>
      <c r="I33" s="78">
        <v>5.9537279999999999</v>
      </c>
      <c r="J33" s="78">
        <v>3.3601549999999998</v>
      </c>
      <c r="K33" s="78">
        <v>29.047207</v>
      </c>
      <c r="L33">
        <v>2016</v>
      </c>
      <c r="M33">
        <v>252</v>
      </c>
    </row>
    <row r="34" spans="1:13" x14ac:dyDescent="0.3">
      <c r="A34" t="s">
        <v>190</v>
      </c>
      <c r="B34" s="78">
        <v>196.69714400000001</v>
      </c>
      <c r="C34" s="78">
        <v>238.76658599999999</v>
      </c>
      <c r="D34" s="78">
        <v>42.069443</v>
      </c>
      <c r="E34" s="78">
        <v>215.40963199999999</v>
      </c>
      <c r="F34" s="78">
        <v>54067.817581000003</v>
      </c>
      <c r="G34" s="78">
        <v>10.776792</v>
      </c>
      <c r="H34" s="78">
        <v>170.736492</v>
      </c>
      <c r="I34" s="78">
        <v>5.0028999999999997E-2</v>
      </c>
      <c r="J34" s="78">
        <v>0.34967700000000002</v>
      </c>
      <c r="K34" s="78">
        <v>-0.65252600000000005</v>
      </c>
      <c r="L34">
        <v>2017</v>
      </c>
      <c r="M34">
        <v>251</v>
      </c>
    </row>
    <row r="35" spans="1:13" x14ac:dyDescent="0.3">
      <c r="A35" t="s">
        <v>191</v>
      </c>
      <c r="B35" s="78">
        <v>94.189528999999993</v>
      </c>
      <c r="C35" s="78">
        <v>105.839325</v>
      </c>
      <c r="D35" s="78">
        <v>11.649796</v>
      </c>
      <c r="E35" s="78">
        <v>100.774052</v>
      </c>
      <c r="F35" s="78">
        <v>25294.287132000001</v>
      </c>
      <c r="G35" s="78">
        <v>2.8781590000000001</v>
      </c>
      <c r="H35" s="78">
        <v>45.598621000000001</v>
      </c>
      <c r="I35" s="78">
        <v>2.8561E-2</v>
      </c>
      <c r="J35" s="78">
        <v>-0.33780399999999999</v>
      </c>
      <c r="K35" s="78">
        <v>-1.0631820000000001</v>
      </c>
      <c r="L35">
        <v>2017</v>
      </c>
      <c r="M35">
        <v>251</v>
      </c>
    </row>
    <row r="36" spans="1:13" x14ac:dyDescent="0.3">
      <c r="A36" t="s">
        <v>192</v>
      </c>
      <c r="B36" s="78">
        <v>26.832359</v>
      </c>
      <c r="C36" s="78">
        <v>41.457413000000003</v>
      </c>
      <c r="D36" s="78">
        <v>14.625052999999999</v>
      </c>
      <c r="E36" s="78">
        <v>35.133861000000003</v>
      </c>
      <c r="F36" s="78">
        <v>8818.5990180000008</v>
      </c>
      <c r="G36" s="78">
        <v>3.565528</v>
      </c>
      <c r="H36" s="78">
        <v>56.488585</v>
      </c>
      <c r="I36" s="78">
        <v>0.101484</v>
      </c>
      <c r="J36" s="78">
        <v>-0.305114</v>
      </c>
      <c r="K36" s="78">
        <v>-0.30890800000000002</v>
      </c>
      <c r="L36">
        <v>2017</v>
      </c>
      <c r="M36">
        <v>251</v>
      </c>
    </row>
    <row r="37" spans="1:13" x14ac:dyDescent="0.3">
      <c r="A37" t="s">
        <v>193</v>
      </c>
      <c r="B37" s="78">
        <v>2.3550339999999998</v>
      </c>
      <c r="C37" s="78">
        <v>5.364878</v>
      </c>
      <c r="D37" s="78">
        <v>3.0098440000000002</v>
      </c>
      <c r="E37" s="78">
        <v>3.6982919999999999</v>
      </c>
      <c r="F37" s="78">
        <v>928.27124400000002</v>
      </c>
      <c r="G37" s="78">
        <v>0.94325099999999995</v>
      </c>
      <c r="H37" s="78">
        <v>14.943911</v>
      </c>
      <c r="I37" s="78">
        <v>0.25505100000000003</v>
      </c>
      <c r="J37" s="78">
        <v>4.7008000000000001E-2</v>
      </c>
      <c r="K37" s="78">
        <v>-1.3733550000000001</v>
      </c>
      <c r="L37">
        <v>2017</v>
      </c>
      <c r="M37">
        <v>251</v>
      </c>
    </row>
    <row r="38" spans="1:13" x14ac:dyDescent="0.3">
      <c r="A38" t="s">
        <v>194</v>
      </c>
      <c r="B38" s="78">
        <v>-1.7902999999999999E-2</v>
      </c>
      <c r="C38" s="78">
        <v>1.3899999999999999E-2</v>
      </c>
      <c r="D38" s="78">
        <v>3.1803999999999999E-2</v>
      </c>
      <c r="E38" s="78">
        <v>7.8299999999999995E-4</v>
      </c>
      <c r="F38" s="78">
        <v>0.196433</v>
      </c>
      <c r="G38" s="78">
        <v>4.2490000000000002E-3</v>
      </c>
      <c r="H38" s="78">
        <v>6.7312999999999998E-2</v>
      </c>
      <c r="I38" s="78">
        <v>5.4289940000000003</v>
      </c>
      <c r="J38" s="78">
        <v>-0.44253900000000002</v>
      </c>
      <c r="K38" s="78">
        <v>2.738909</v>
      </c>
      <c r="L38">
        <v>2017</v>
      </c>
      <c r="M38">
        <v>251</v>
      </c>
    </row>
    <row r="39" spans="1:13" x14ac:dyDescent="0.3">
      <c r="A39" t="s">
        <v>195</v>
      </c>
      <c r="B39" s="78">
        <v>-1.6898E-2</v>
      </c>
      <c r="C39" s="78">
        <v>1.5734000000000001E-2</v>
      </c>
      <c r="D39" s="78">
        <v>3.2632000000000001E-2</v>
      </c>
      <c r="E39" s="78">
        <v>3.5E-4</v>
      </c>
      <c r="F39" s="78">
        <v>8.7852E-2</v>
      </c>
      <c r="G39" s="78">
        <v>6.123E-3</v>
      </c>
      <c r="H39" s="78">
        <v>9.6999000000000002E-2</v>
      </c>
      <c r="I39" s="78">
        <v>17.492459</v>
      </c>
      <c r="J39" s="78">
        <v>-8.3063999999999999E-2</v>
      </c>
      <c r="K39" s="78">
        <v>5.3684000000000003E-2</v>
      </c>
      <c r="L39">
        <v>2017</v>
      </c>
      <c r="M39">
        <v>251</v>
      </c>
    </row>
    <row r="40" spans="1:13" x14ac:dyDescent="0.3">
      <c r="A40" t="s">
        <v>196</v>
      </c>
      <c r="B40" s="78">
        <v>-3.9549000000000001E-2</v>
      </c>
      <c r="C40" s="78">
        <v>5.9193999999999997E-2</v>
      </c>
      <c r="D40" s="78">
        <v>9.8741999999999996E-2</v>
      </c>
      <c r="E40" s="78">
        <v>1.5740000000000001E-3</v>
      </c>
      <c r="F40" s="78">
        <v>0.39517400000000003</v>
      </c>
      <c r="G40" s="78">
        <v>1.1042E-2</v>
      </c>
      <c r="H40" s="78">
        <v>0.17493400000000001</v>
      </c>
      <c r="I40" s="78">
        <v>7.0133159999999997</v>
      </c>
      <c r="J40" s="78">
        <v>0.46955200000000002</v>
      </c>
      <c r="K40" s="78">
        <v>4.5640029999999996</v>
      </c>
      <c r="L40">
        <v>2017</v>
      </c>
      <c r="M40">
        <v>251</v>
      </c>
    </row>
    <row r="41" spans="1:13" x14ac:dyDescent="0.3">
      <c r="A41" t="s">
        <v>197</v>
      </c>
      <c r="B41" s="78">
        <v>-9.7308000000000006E-2</v>
      </c>
      <c r="C41" s="78">
        <v>0.16403799999999999</v>
      </c>
      <c r="D41" s="78">
        <v>0.26134499999999999</v>
      </c>
      <c r="E41" s="78">
        <v>2.3860000000000001E-3</v>
      </c>
      <c r="F41" s="78">
        <v>0.59877000000000002</v>
      </c>
      <c r="G41" s="78">
        <v>2.5149999999999999E-2</v>
      </c>
      <c r="H41" s="78">
        <v>0.398455</v>
      </c>
      <c r="I41" s="78">
        <v>10.542804</v>
      </c>
      <c r="J41" s="78">
        <v>0.57578799999999997</v>
      </c>
      <c r="K41" s="78">
        <v>7.6889890000000003</v>
      </c>
      <c r="L41">
        <v>2017</v>
      </c>
      <c r="M41">
        <v>251</v>
      </c>
    </row>
    <row r="42" spans="1:13" x14ac:dyDescent="0.3">
      <c r="A42" t="s">
        <v>190</v>
      </c>
      <c r="B42" s="78">
        <v>212.58526599999999</v>
      </c>
      <c r="C42" s="78">
        <v>263.58630399999998</v>
      </c>
      <c r="D42" s="78">
        <v>51.001038000000001</v>
      </c>
      <c r="E42" s="78">
        <v>245.95255800000001</v>
      </c>
      <c r="F42" s="78">
        <v>61734.092163000001</v>
      </c>
      <c r="G42" s="78">
        <v>9.1151020000000003</v>
      </c>
      <c r="H42" s="78">
        <v>144.41036800000001</v>
      </c>
      <c r="I42" s="78">
        <v>3.7060000000000003E-2</v>
      </c>
      <c r="J42" s="78">
        <v>-0.25601400000000002</v>
      </c>
      <c r="K42" s="78">
        <v>0.30498199999999998</v>
      </c>
      <c r="L42">
        <v>2018</v>
      </c>
      <c r="M42">
        <v>251</v>
      </c>
    </row>
    <row r="43" spans="1:13" x14ac:dyDescent="0.3">
      <c r="A43" t="s">
        <v>191</v>
      </c>
      <c r="B43" s="78">
        <v>94.526595999999998</v>
      </c>
      <c r="C43" s="78">
        <v>104.087097</v>
      </c>
      <c r="D43" s="78">
        <v>9.5605010000000004</v>
      </c>
      <c r="E43" s="78">
        <v>99.453211999999994</v>
      </c>
      <c r="F43" s="78">
        <v>24962.75621</v>
      </c>
      <c r="G43" s="78">
        <v>2.1466599999999998</v>
      </c>
      <c r="H43" s="78">
        <v>34.009497000000003</v>
      </c>
      <c r="I43" s="78">
        <v>2.1585E-2</v>
      </c>
      <c r="J43" s="78">
        <v>-0.16670299999999999</v>
      </c>
      <c r="K43" s="78">
        <v>-0.70074400000000003</v>
      </c>
      <c r="L43">
        <v>2018</v>
      </c>
      <c r="M43">
        <v>251</v>
      </c>
    </row>
    <row r="44" spans="1:13" x14ac:dyDescent="0.3">
      <c r="A44" t="s">
        <v>192</v>
      </c>
      <c r="B44" s="78">
        <v>35.022002999999998</v>
      </c>
      <c r="C44" s="78">
        <v>55.161017999999999</v>
      </c>
      <c r="D44" s="78">
        <v>20.139015000000001</v>
      </c>
      <c r="E44" s="78">
        <v>44.791381000000001</v>
      </c>
      <c r="F44" s="78">
        <v>11242.636543000001</v>
      </c>
      <c r="G44" s="78">
        <v>4.9807610000000002</v>
      </c>
      <c r="H44" s="78">
        <v>78.910101999999995</v>
      </c>
      <c r="I44" s="78">
        <v>0.11119900000000001</v>
      </c>
      <c r="J44" s="78">
        <v>0.443077</v>
      </c>
      <c r="K44" s="78">
        <v>-0.95538100000000004</v>
      </c>
      <c r="L44">
        <v>2018</v>
      </c>
      <c r="M44">
        <v>251</v>
      </c>
    </row>
    <row r="45" spans="1:13" x14ac:dyDescent="0.3">
      <c r="A45" t="s">
        <v>193</v>
      </c>
      <c r="B45" s="78">
        <v>3.1511390000000001</v>
      </c>
      <c r="C45" s="78">
        <v>7.1679430000000002</v>
      </c>
      <c r="D45" s="78">
        <v>4.0168039999999996</v>
      </c>
      <c r="E45" s="78">
        <v>5.7527869999999997</v>
      </c>
      <c r="F45" s="78">
        <v>1443.949515</v>
      </c>
      <c r="G45" s="78">
        <v>0.90271100000000004</v>
      </c>
      <c r="H45" s="78">
        <v>14.301627</v>
      </c>
      <c r="I45" s="78">
        <v>0.156917</v>
      </c>
      <c r="J45" s="78">
        <v>-1.309788</v>
      </c>
      <c r="K45" s="78">
        <v>1.160237</v>
      </c>
      <c r="L45">
        <v>2018</v>
      </c>
      <c r="M45">
        <v>251</v>
      </c>
    </row>
    <row r="46" spans="1:13" x14ac:dyDescent="0.3">
      <c r="A46" t="s">
        <v>194</v>
      </c>
      <c r="B46" s="78">
        <v>-4.2722000000000003E-2</v>
      </c>
      <c r="C46" s="78">
        <v>4.929E-2</v>
      </c>
      <c r="D46" s="78">
        <v>9.2011999999999997E-2</v>
      </c>
      <c r="E46" s="78">
        <v>-1.8599999999999999E-4</v>
      </c>
      <c r="F46" s="78">
        <v>-4.6767000000000003E-2</v>
      </c>
      <c r="G46" s="78">
        <v>1.076E-2</v>
      </c>
      <c r="H46" s="78">
        <v>0.17046700000000001</v>
      </c>
      <c r="I46" s="78">
        <v>-57.748441999999997</v>
      </c>
      <c r="J46" s="78">
        <v>-0.47915000000000002</v>
      </c>
      <c r="K46" s="78">
        <v>3.1780949999999999</v>
      </c>
      <c r="L46">
        <v>2018</v>
      </c>
      <c r="M46">
        <v>251</v>
      </c>
    </row>
    <row r="47" spans="1:13" x14ac:dyDescent="0.3">
      <c r="A47" t="s">
        <v>195</v>
      </c>
      <c r="B47" s="78">
        <v>-1.7524000000000001E-2</v>
      </c>
      <c r="C47" s="78">
        <v>2.1666000000000001E-2</v>
      </c>
      <c r="D47" s="78">
        <v>3.9190000000000003E-2</v>
      </c>
      <c r="E47" s="78">
        <v>-6.4999999999999994E-5</v>
      </c>
      <c r="F47" s="78">
        <v>-1.6251000000000002E-2</v>
      </c>
      <c r="G47" s="78">
        <v>5.8399999999999997E-3</v>
      </c>
      <c r="H47" s="78">
        <v>9.2516000000000001E-2</v>
      </c>
      <c r="I47" s="78">
        <v>-90.194552000000002</v>
      </c>
      <c r="J47" s="78">
        <v>1.2913000000000001E-2</v>
      </c>
      <c r="K47" s="78">
        <v>0.38242100000000001</v>
      </c>
      <c r="L47">
        <v>2018</v>
      </c>
      <c r="M47">
        <v>251</v>
      </c>
    </row>
    <row r="48" spans="1:13" x14ac:dyDescent="0.3">
      <c r="A48" t="s">
        <v>196</v>
      </c>
      <c r="B48" s="78">
        <v>-6.8633E-2</v>
      </c>
      <c r="C48" s="78">
        <v>6.8052000000000001E-2</v>
      </c>
      <c r="D48" s="78">
        <v>0.136685</v>
      </c>
      <c r="E48" s="78">
        <v>-2.2100000000000001E-4</v>
      </c>
      <c r="F48" s="78">
        <v>-5.5409E-2</v>
      </c>
      <c r="G48" s="78">
        <v>1.8126E-2</v>
      </c>
      <c r="H48" s="78">
        <v>0.28717300000000001</v>
      </c>
      <c r="I48" s="78">
        <v>-82.110786000000004</v>
      </c>
      <c r="J48" s="78">
        <v>-0.14650099999999999</v>
      </c>
      <c r="K48" s="78">
        <v>1.8456870000000001</v>
      </c>
      <c r="L48">
        <v>2018</v>
      </c>
      <c r="M48">
        <v>251</v>
      </c>
    </row>
    <row r="49" spans="1:13" x14ac:dyDescent="0.3">
      <c r="A49" t="s">
        <v>197</v>
      </c>
      <c r="B49" s="78">
        <v>-0.20771100000000001</v>
      </c>
      <c r="C49" s="78">
        <v>8.9504E-2</v>
      </c>
      <c r="D49" s="78">
        <v>0.29721500000000001</v>
      </c>
      <c r="E49" s="78">
        <v>-1.4679999999999999E-3</v>
      </c>
      <c r="F49" s="78">
        <v>-0.36839</v>
      </c>
      <c r="G49" s="78">
        <v>3.1748999999999999E-2</v>
      </c>
      <c r="H49" s="78">
        <v>0.50299199999999999</v>
      </c>
      <c r="I49" s="78">
        <v>-21.631689999999999</v>
      </c>
      <c r="J49" s="78">
        <v>-1.5932949999999999</v>
      </c>
      <c r="K49" s="78">
        <v>7.7279470000000003</v>
      </c>
      <c r="L49">
        <v>2018</v>
      </c>
      <c r="M49">
        <v>251</v>
      </c>
    </row>
    <row r="50" spans="1:13" x14ac:dyDescent="0.3">
      <c r="A50" t="s">
        <v>190</v>
      </c>
      <c r="B50" s="78">
        <v>221.53898599999999</v>
      </c>
      <c r="C50" s="78">
        <v>298.50753800000001</v>
      </c>
      <c r="D50" s="78">
        <v>76.968552000000003</v>
      </c>
      <c r="E50" s="78">
        <v>266.046222</v>
      </c>
      <c r="F50" s="78">
        <v>67043.648010000004</v>
      </c>
      <c r="G50" s="78">
        <v>15.055531999999999</v>
      </c>
      <c r="H50" s="78">
        <v>238.999168</v>
      </c>
      <c r="I50" s="78">
        <v>5.6590000000000001E-2</v>
      </c>
      <c r="J50" s="78">
        <v>-0.19707</v>
      </c>
      <c r="K50" s="78">
        <v>1.9132E-2</v>
      </c>
      <c r="L50">
        <v>2019</v>
      </c>
      <c r="M50">
        <v>252</v>
      </c>
    </row>
    <row r="51" spans="1:13" x14ac:dyDescent="0.3">
      <c r="A51" t="s">
        <v>191</v>
      </c>
      <c r="B51" s="78">
        <v>101.05843400000001</v>
      </c>
      <c r="C51" s="78">
        <v>127.178673</v>
      </c>
      <c r="D51" s="78">
        <v>26.120239000000002</v>
      </c>
      <c r="E51" s="78">
        <v>113.12398</v>
      </c>
      <c r="F51" s="78">
        <v>28507.24308</v>
      </c>
      <c r="G51" s="78">
        <v>7.9808830000000004</v>
      </c>
      <c r="H51" s="78">
        <v>126.692593</v>
      </c>
      <c r="I51" s="78">
        <v>7.0550000000000002E-2</v>
      </c>
      <c r="J51" s="78">
        <v>4.4153999999999999E-2</v>
      </c>
      <c r="K51" s="78">
        <v>-1.4305589999999999</v>
      </c>
      <c r="L51">
        <v>2019</v>
      </c>
      <c r="M51">
        <v>252</v>
      </c>
    </row>
    <row r="52" spans="1:13" x14ac:dyDescent="0.3">
      <c r="A52" t="s">
        <v>192</v>
      </c>
      <c r="B52" s="78">
        <v>33.915244999999999</v>
      </c>
      <c r="C52" s="78">
        <v>71.093964</v>
      </c>
      <c r="D52" s="78">
        <v>37.178719000000001</v>
      </c>
      <c r="E52" s="78">
        <v>50.119619999999998</v>
      </c>
      <c r="F52" s="78">
        <v>12630.144211000001</v>
      </c>
      <c r="G52" s="78">
        <v>8.5199309999999997</v>
      </c>
      <c r="H52" s="78">
        <v>135.249717</v>
      </c>
      <c r="I52" s="78">
        <v>0.169992</v>
      </c>
      <c r="J52" s="78">
        <v>0.56255299999999997</v>
      </c>
      <c r="K52" s="78">
        <v>-0.31137100000000001</v>
      </c>
      <c r="L52">
        <v>2019</v>
      </c>
      <c r="M52">
        <v>252</v>
      </c>
    </row>
    <row r="53" spans="1:13" x14ac:dyDescent="0.3">
      <c r="A53" t="s">
        <v>193</v>
      </c>
      <c r="B53" s="78">
        <v>3.1737039999999999</v>
      </c>
      <c r="C53" s="78">
        <v>5.9587190000000003</v>
      </c>
      <c r="D53" s="78">
        <v>2.785015</v>
      </c>
      <c r="E53" s="78">
        <v>4.3381819999999998</v>
      </c>
      <c r="F53" s="78">
        <v>1093.221884</v>
      </c>
      <c r="G53" s="78">
        <v>0.62489300000000003</v>
      </c>
      <c r="H53" s="78">
        <v>9.919867</v>
      </c>
      <c r="I53" s="78">
        <v>0.14404500000000001</v>
      </c>
      <c r="J53" s="78">
        <v>0.65517199999999998</v>
      </c>
      <c r="K53" s="78">
        <v>-0.225023</v>
      </c>
      <c r="L53">
        <v>2019</v>
      </c>
      <c r="M53">
        <v>252</v>
      </c>
    </row>
    <row r="54" spans="1:13" x14ac:dyDescent="0.3">
      <c r="A54" t="s">
        <v>194</v>
      </c>
      <c r="B54" s="78">
        <v>-3.0533999999999999E-2</v>
      </c>
      <c r="C54" s="78">
        <v>3.2946999999999997E-2</v>
      </c>
      <c r="D54" s="78">
        <v>6.3480999999999996E-2</v>
      </c>
      <c r="E54" s="78">
        <v>1.078E-3</v>
      </c>
      <c r="F54" s="78">
        <v>0.271735</v>
      </c>
      <c r="G54" s="78">
        <v>7.8919999999999997E-3</v>
      </c>
      <c r="H54" s="78">
        <v>0.12528900000000001</v>
      </c>
      <c r="I54" s="78">
        <v>7.3192849999999998</v>
      </c>
      <c r="J54" s="78">
        <v>-0.66390700000000002</v>
      </c>
      <c r="K54" s="78">
        <v>3.200215</v>
      </c>
      <c r="L54">
        <v>2019</v>
      </c>
      <c r="M54">
        <v>252</v>
      </c>
    </row>
    <row r="55" spans="1:13" x14ac:dyDescent="0.3">
      <c r="A55" t="s">
        <v>195</v>
      </c>
      <c r="B55" s="78">
        <v>-2.1590999999999999E-2</v>
      </c>
      <c r="C55" s="78">
        <v>2.2280000000000001E-2</v>
      </c>
      <c r="D55" s="78">
        <v>4.3869999999999999E-2</v>
      </c>
      <c r="E55" s="78">
        <v>5.2400000000000005E-4</v>
      </c>
      <c r="F55" s="78">
        <v>0.13206599999999999</v>
      </c>
      <c r="G55" s="78">
        <v>7.5170000000000002E-3</v>
      </c>
      <c r="H55" s="78">
        <v>0.119323</v>
      </c>
      <c r="I55" s="78">
        <v>14.342796</v>
      </c>
      <c r="J55" s="78">
        <v>-0.11955200000000001</v>
      </c>
      <c r="K55" s="78">
        <v>0.42372199999999999</v>
      </c>
      <c r="L55">
        <v>2019</v>
      </c>
      <c r="M55">
        <v>252</v>
      </c>
    </row>
    <row r="56" spans="1:13" x14ac:dyDescent="0.3">
      <c r="A56" t="s">
        <v>196</v>
      </c>
      <c r="B56" s="78">
        <v>-0.104924</v>
      </c>
      <c r="C56" s="78">
        <v>6.6100999999999993E-2</v>
      </c>
      <c r="D56" s="78">
        <v>0.17102600000000001</v>
      </c>
      <c r="E56" s="78">
        <v>2.5249999999999999E-3</v>
      </c>
      <c r="F56" s="78">
        <v>0.63635399999999998</v>
      </c>
      <c r="G56" s="78">
        <v>1.6566000000000001E-2</v>
      </c>
      <c r="H56" s="78">
        <v>0.26296999999999998</v>
      </c>
      <c r="I56" s="78">
        <v>6.5600639999999997</v>
      </c>
      <c r="J56" s="78">
        <v>-1.12836</v>
      </c>
      <c r="K56" s="78">
        <v>8.0808959999999992</v>
      </c>
      <c r="L56">
        <v>2019</v>
      </c>
      <c r="M56">
        <v>252</v>
      </c>
    </row>
    <row r="57" spans="1:13" x14ac:dyDescent="0.3">
      <c r="A57" t="s">
        <v>197</v>
      </c>
      <c r="B57" s="78">
        <v>-0.148785</v>
      </c>
      <c r="C57" s="78">
        <v>7.0017999999999997E-2</v>
      </c>
      <c r="D57" s="78">
        <v>0.218803</v>
      </c>
      <c r="E57" s="78">
        <v>2.2650000000000001E-3</v>
      </c>
      <c r="F57" s="78">
        <v>0.570658</v>
      </c>
      <c r="G57" s="78">
        <v>2.5696E-2</v>
      </c>
      <c r="H57" s="78">
        <v>0.40790999999999999</v>
      </c>
      <c r="I57" s="78">
        <v>11.347217000000001</v>
      </c>
      <c r="J57" s="78">
        <v>-0.63421400000000006</v>
      </c>
      <c r="K57" s="78">
        <v>4.5598340000000004</v>
      </c>
      <c r="L57">
        <v>2019</v>
      </c>
      <c r="M57">
        <v>252</v>
      </c>
    </row>
    <row r="58" spans="1:13" x14ac:dyDescent="0.3">
      <c r="A58" t="s">
        <v>190</v>
      </c>
      <c r="B58" s="78">
        <v>207.294296</v>
      </c>
      <c r="C58" s="78">
        <v>352.04760700000003</v>
      </c>
      <c r="D58" s="78">
        <v>144.753311</v>
      </c>
      <c r="E58" s="78">
        <v>299.47838200000001</v>
      </c>
      <c r="F58" s="78">
        <v>75768.030532999997</v>
      </c>
      <c r="G58" s="78">
        <v>30.707822</v>
      </c>
      <c r="H58" s="78">
        <v>488.43780600000002</v>
      </c>
      <c r="I58" s="78">
        <v>0.102538</v>
      </c>
      <c r="J58" s="78">
        <v>-0.62321599999999999</v>
      </c>
      <c r="K58" s="78">
        <v>7.9319000000000001E-2</v>
      </c>
      <c r="L58">
        <v>2020</v>
      </c>
      <c r="M58">
        <v>253</v>
      </c>
    </row>
    <row r="59" spans="1:13" x14ac:dyDescent="0.3">
      <c r="A59" t="s">
        <v>191</v>
      </c>
      <c r="B59" s="78">
        <v>118.67506400000001</v>
      </c>
      <c r="C59" s="78">
        <v>150.31652800000001</v>
      </c>
      <c r="D59" s="78">
        <v>31.641463999999999</v>
      </c>
      <c r="E59" s="78">
        <v>139.60652400000001</v>
      </c>
      <c r="F59" s="78">
        <v>35320.450508000002</v>
      </c>
      <c r="G59" s="78">
        <v>7.6614100000000001</v>
      </c>
      <c r="H59" s="78">
        <v>121.862178</v>
      </c>
      <c r="I59" s="78">
        <v>5.4878999999999997E-2</v>
      </c>
      <c r="J59" s="78">
        <v>-1.2740769999999999</v>
      </c>
      <c r="K59" s="78">
        <v>0.77752900000000003</v>
      </c>
      <c r="L59">
        <v>2020</v>
      </c>
      <c r="M59">
        <v>253</v>
      </c>
    </row>
    <row r="60" spans="1:13" x14ac:dyDescent="0.3">
      <c r="A60" t="s">
        <v>192</v>
      </c>
      <c r="B60" s="78">
        <v>54.449894</v>
      </c>
      <c r="C60" s="78">
        <v>133.51617400000001</v>
      </c>
      <c r="D60" s="78">
        <v>79.066280000000006</v>
      </c>
      <c r="E60" s="78">
        <v>92.836980999999994</v>
      </c>
      <c r="F60" s="78">
        <v>23487.756195000002</v>
      </c>
      <c r="G60" s="78">
        <v>21.444427999999998</v>
      </c>
      <c r="H60" s="78">
        <v>341.094515</v>
      </c>
      <c r="I60" s="78">
        <v>0.23099</v>
      </c>
      <c r="J60" s="78">
        <v>9.6101000000000006E-2</v>
      </c>
      <c r="K60" s="78">
        <v>-1.405907</v>
      </c>
      <c r="L60">
        <v>2020</v>
      </c>
      <c r="M60">
        <v>253</v>
      </c>
    </row>
    <row r="61" spans="1:13" x14ac:dyDescent="0.3">
      <c r="A61" t="s">
        <v>193</v>
      </c>
      <c r="B61" s="78">
        <v>4.8919759999999997</v>
      </c>
      <c r="C61" s="78">
        <v>14.519513</v>
      </c>
      <c r="D61" s="78">
        <v>9.6275370000000002</v>
      </c>
      <c r="E61" s="78">
        <v>9.8586519999999993</v>
      </c>
      <c r="F61" s="78">
        <v>2494.2389499999999</v>
      </c>
      <c r="G61" s="78">
        <v>2.9268190000000001</v>
      </c>
      <c r="H61" s="78">
        <v>46.553905999999998</v>
      </c>
      <c r="I61" s="78">
        <v>0.29687799999999998</v>
      </c>
      <c r="J61" s="78">
        <v>-1.7670999999999999E-2</v>
      </c>
      <c r="K61" s="78">
        <v>-1.550737</v>
      </c>
      <c r="L61">
        <v>2020</v>
      </c>
      <c r="M61">
        <v>253</v>
      </c>
    </row>
    <row r="62" spans="1:13" x14ac:dyDescent="0.3">
      <c r="A62" t="s">
        <v>194</v>
      </c>
      <c r="B62" s="78">
        <v>-0.115887</v>
      </c>
      <c r="C62" s="78">
        <v>8.6731000000000003E-2</v>
      </c>
      <c r="D62" s="78">
        <v>0.20261799999999999</v>
      </c>
      <c r="E62" s="78">
        <v>6.6500000000000001E-4</v>
      </c>
      <c r="F62" s="78">
        <v>0.168321</v>
      </c>
      <c r="G62" s="78">
        <v>2.1196E-2</v>
      </c>
      <c r="H62" s="78">
        <v>0.337144</v>
      </c>
      <c r="I62" s="78">
        <v>31.859413</v>
      </c>
      <c r="J62" s="78">
        <v>-0.88515600000000005</v>
      </c>
      <c r="K62" s="78">
        <v>7.6932090000000004</v>
      </c>
      <c r="L62">
        <v>2020</v>
      </c>
      <c r="M62">
        <v>253</v>
      </c>
    </row>
    <row r="63" spans="1:13" x14ac:dyDescent="0.3">
      <c r="A63" t="s">
        <v>195</v>
      </c>
      <c r="B63" s="78">
        <v>-6.9010000000000002E-2</v>
      </c>
      <c r="C63" s="78">
        <v>7.2501999999999997E-2</v>
      </c>
      <c r="D63" s="78">
        <v>0.141512</v>
      </c>
      <c r="E63" s="78">
        <v>6.5899999999999997E-4</v>
      </c>
      <c r="F63" s="78">
        <v>0.16680400000000001</v>
      </c>
      <c r="G63" s="78">
        <v>1.3553000000000001E-2</v>
      </c>
      <c r="H63" s="78">
        <v>0.21557999999999999</v>
      </c>
      <c r="I63" s="78">
        <v>20.557110999999999</v>
      </c>
      <c r="J63" s="78">
        <v>0.12626599999999999</v>
      </c>
      <c r="K63" s="78">
        <v>9.009487</v>
      </c>
      <c r="L63">
        <v>2020</v>
      </c>
      <c r="M63">
        <v>253</v>
      </c>
    </row>
    <row r="64" spans="1:13" x14ac:dyDescent="0.3">
      <c r="A64" t="s">
        <v>196</v>
      </c>
      <c r="B64" s="78">
        <v>-0.137708</v>
      </c>
      <c r="C64" s="78">
        <v>0.11315699999999999</v>
      </c>
      <c r="D64" s="78">
        <v>0.250865</v>
      </c>
      <c r="E64" s="78">
        <v>2.3739999999999998E-3</v>
      </c>
      <c r="F64" s="78">
        <v>0.60052000000000005</v>
      </c>
      <c r="G64" s="78">
        <v>2.9402999999999999E-2</v>
      </c>
      <c r="H64" s="78">
        <v>0.46768799999999999</v>
      </c>
      <c r="I64" s="78">
        <v>12.387653999999999</v>
      </c>
      <c r="J64" s="78">
        <v>-0.30818000000000001</v>
      </c>
      <c r="K64" s="78">
        <v>3.823801</v>
      </c>
      <c r="L64">
        <v>2020</v>
      </c>
      <c r="M64">
        <v>253</v>
      </c>
    </row>
    <row r="65" spans="1:13" x14ac:dyDescent="0.3">
      <c r="A65" t="s">
        <v>197</v>
      </c>
      <c r="B65" s="78">
        <v>-0.20397899999999999</v>
      </c>
      <c r="C65" s="78">
        <v>0.15834000000000001</v>
      </c>
      <c r="D65" s="78">
        <v>0.362319</v>
      </c>
      <c r="E65" s="78">
        <v>3.1570000000000001E-3</v>
      </c>
      <c r="F65" s="78">
        <v>0.79883800000000005</v>
      </c>
      <c r="G65" s="78">
        <v>3.6609999999999997E-2</v>
      </c>
      <c r="H65" s="78">
        <v>0.58232499999999998</v>
      </c>
      <c r="I65" s="78">
        <v>11.594906</v>
      </c>
      <c r="J65" s="78">
        <v>-0.61155000000000004</v>
      </c>
      <c r="K65" s="78">
        <v>5.2347270000000004</v>
      </c>
      <c r="L65">
        <v>2020</v>
      </c>
      <c r="M65">
        <v>253</v>
      </c>
    </row>
    <row r="66" spans="1:13" x14ac:dyDescent="0.3">
      <c r="A66" t="s">
        <v>190</v>
      </c>
      <c r="B66" s="78">
        <v>347.25482199999999</v>
      </c>
      <c r="C66" s="78">
        <v>455.59097300000002</v>
      </c>
      <c r="D66" s="78">
        <v>108.336151</v>
      </c>
      <c r="E66" s="78">
        <v>403.71735899999999</v>
      </c>
      <c r="F66" s="78">
        <v>101736.774414</v>
      </c>
      <c r="G66" s="78">
        <v>28.602549</v>
      </c>
      <c r="H66" s="78">
        <v>454.05138799999997</v>
      </c>
      <c r="I66" s="78">
        <v>7.0847999999999994E-2</v>
      </c>
      <c r="J66" s="78">
        <v>-0.177317</v>
      </c>
      <c r="K66" s="78">
        <v>-1.0201020000000001</v>
      </c>
      <c r="L66">
        <v>2021</v>
      </c>
      <c r="M66">
        <v>252</v>
      </c>
    </row>
    <row r="67" spans="1:13" x14ac:dyDescent="0.3">
      <c r="A67" t="s">
        <v>191</v>
      </c>
      <c r="B67" s="78">
        <v>118.23278000000001</v>
      </c>
      <c r="C67" s="78">
        <v>138.75791899999999</v>
      </c>
      <c r="D67" s="78">
        <v>20.525138999999999</v>
      </c>
      <c r="E67" s="78">
        <v>128.753355</v>
      </c>
      <c r="F67" s="78">
        <v>32445.845519999999</v>
      </c>
      <c r="G67" s="78">
        <v>4.8907780000000001</v>
      </c>
      <c r="H67" s="78">
        <v>77.638694000000001</v>
      </c>
      <c r="I67" s="78">
        <v>3.7985999999999999E-2</v>
      </c>
      <c r="J67" s="78">
        <v>-0.35983100000000001</v>
      </c>
      <c r="K67" s="78">
        <v>-1.143087</v>
      </c>
      <c r="L67">
        <v>2021</v>
      </c>
      <c r="M67">
        <v>252</v>
      </c>
    </row>
    <row r="68" spans="1:13" x14ac:dyDescent="0.3">
      <c r="A68" t="s">
        <v>192</v>
      </c>
      <c r="B68" s="78">
        <v>113.828102</v>
      </c>
      <c r="C68" s="78">
        <v>177.22880599999999</v>
      </c>
      <c r="D68" s="78">
        <v>63.400703</v>
      </c>
      <c r="E68" s="78">
        <v>138.19406900000001</v>
      </c>
      <c r="F68" s="78">
        <v>34824.905418000002</v>
      </c>
      <c r="G68" s="78">
        <v>14.585972999999999</v>
      </c>
      <c r="H68" s="78">
        <v>231.545143</v>
      </c>
      <c r="I68" s="78">
        <v>0.105547</v>
      </c>
      <c r="J68" s="78">
        <v>0.74519800000000003</v>
      </c>
      <c r="K68" s="78">
        <v>0.124963</v>
      </c>
      <c r="L68">
        <v>2021</v>
      </c>
      <c r="M68">
        <v>252</v>
      </c>
    </row>
    <row r="69" spans="1:13" x14ac:dyDescent="0.3">
      <c r="A69" t="s">
        <v>193</v>
      </c>
      <c r="B69" s="78">
        <v>11.56284</v>
      </c>
      <c r="C69" s="78">
        <v>33.313437999999998</v>
      </c>
      <c r="D69" s="78">
        <v>21.750599000000001</v>
      </c>
      <c r="E69" s="78">
        <v>19.481642000000001</v>
      </c>
      <c r="F69" s="78">
        <v>4909.3738210000001</v>
      </c>
      <c r="G69" s="78">
        <v>5.8632330000000001</v>
      </c>
      <c r="H69" s="78">
        <v>93.075945000000004</v>
      </c>
      <c r="I69" s="78">
        <v>0.30096200000000001</v>
      </c>
      <c r="J69" s="78">
        <v>0.75129000000000001</v>
      </c>
      <c r="K69" s="78">
        <v>-0.46701700000000002</v>
      </c>
      <c r="L69">
        <v>2021</v>
      </c>
      <c r="M69">
        <v>252</v>
      </c>
    </row>
    <row r="70" spans="1:13" x14ac:dyDescent="0.3">
      <c r="A70" t="s">
        <v>194</v>
      </c>
      <c r="B70" s="78">
        <v>-2.4743999999999999E-2</v>
      </c>
      <c r="C70" s="78">
        <v>2.3951E-2</v>
      </c>
      <c r="D70" s="78">
        <v>4.8695000000000002E-2</v>
      </c>
      <c r="E70" s="78">
        <v>1.0020000000000001E-3</v>
      </c>
      <c r="F70" s="78">
        <v>0.25253700000000001</v>
      </c>
      <c r="G70" s="78">
        <v>8.1849999999999996E-3</v>
      </c>
      <c r="H70" s="78">
        <v>0.12994</v>
      </c>
      <c r="I70" s="78">
        <v>8.1680069999999994</v>
      </c>
      <c r="J70" s="78">
        <v>-0.35839300000000002</v>
      </c>
      <c r="K70" s="78">
        <v>0.66579299999999997</v>
      </c>
      <c r="L70">
        <v>2021</v>
      </c>
      <c r="M70">
        <v>252</v>
      </c>
    </row>
    <row r="71" spans="1:13" x14ac:dyDescent="0.3">
      <c r="A71" t="s">
        <v>195</v>
      </c>
      <c r="B71" s="78">
        <v>-2.2856000000000001E-2</v>
      </c>
      <c r="C71" s="78">
        <v>3.2523999999999997E-2</v>
      </c>
      <c r="D71" s="78">
        <v>5.5379999999999999E-2</v>
      </c>
      <c r="E71" s="78">
        <v>-1.8699999999999999E-4</v>
      </c>
      <c r="F71" s="78">
        <v>-4.7081999999999999E-2</v>
      </c>
      <c r="G71" s="78">
        <v>8.7240000000000009E-3</v>
      </c>
      <c r="H71" s="78">
        <v>0.138488</v>
      </c>
      <c r="I71" s="78">
        <v>-46.693092999999998</v>
      </c>
      <c r="J71" s="78">
        <v>0.26664100000000002</v>
      </c>
      <c r="K71" s="78">
        <v>0.347636</v>
      </c>
      <c r="L71">
        <v>2021</v>
      </c>
      <c r="M71">
        <v>252</v>
      </c>
    </row>
    <row r="72" spans="1:13" x14ac:dyDescent="0.3">
      <c r="A72" t="s">
        <v>196</v>
      </c>
      <c r="B72" s="78">
        <v>-4.2567000000000001E-2</v>
      </c>
      <c r="C72" s="78">
        <v>5.2450999999999998E-2</v>
      </c>
      <c r="D72" s="78">
        <v>9.5018000000000005E-2</v>
      </c>
      <c r="E72" s="78">
        <v>1.181E-3</v>
      </c>
      <c r="F72" s="78">
        <v>0.29749500000000001</v>
      </c>
      <c r="G72" s="78">
        <v>1.5806000000000001E-2</v>
      </c>
      <c r="H72" s="78">
        <v>0.25091999999999998</v>
      </c>
      <c r="I72" s="78">
        <v>13.389215999999999</v>
      </c>
      <c r="J72" s="78">
        <v>-0.12614600000000001</v>
      </c>
      <c r="K72" s="78">
        <v>0.33435700000000002</v>
      </c>
      <c r="L72">
        <v>2021</v>
      </c>
      <c r="M72">
        <v>252</v>
      </c>
    </row>
    <row r="73" spans="1:13" x14ac:dyDescent="0.3">
      <c r="A73" t="s">
        <v>197</v>
      </c>
      <c r="B73" s="78">
        <v>-8.5751999999999995E-2</v>
      </c>
      <c r="C73" s="78">
        <v>0.113706</v>
      </c>
      <c r="D73" s="78">
        <v>0.199458</v>
      </c>
      <c r="E73" s="78">
        <v>3.2260000000000001E-3</v>
      </c>
      <c r="F73" s="78">
        <v>0.81307099999999999</v>
      </c>
      <c r="G73" s="78">
        <v>2.8146000000000001E-2</v>
      </c>
      <c r="H73" s="78">
        <v>0.44681100000000001</v>
      </c>
      <c r="I73" s="78">
        <v>8.723592</v>
      </c>
      <c r="J73" s="78">
        <v>0.196821</v>
      </c>
      <c r="K73" s="78">
        <v>1.1191690000000001</v>
      </c>
      <c r="L73">
        <v>2021</v>
      </c>
      <c r="M73">
        <v>252</v>
      </c>
    </row>
    <row r="74" spans="1:13" x14ac:dyDescent="0.3">
      <c r="A74" t="s">
        <v>190</v>
      </c>
      <c r="B74" s="78">
        <v>344.15335099999999</v>
      </c>
      <c r="C74" s="78">
        <v>455.81042500000001</v>
      </c>
      <c r="D74" s="78">
        <v>111.65707399999999</v>
      </c>
      <c r="E74" s="78">
        <v>392.47447699999998</v>
      </c>
      <c r="F74" s="78">
        <v>98511.093689000001</v>
      </c>
      <c r="G74" s="78">
        <v>26.494406999999999</v>
      </c>
      <c r="H74" s="78">
        <v>419.75035000000003</v>
      </c>
      <c r="I74" s="78">
        <v>6.7505999999999997E-2</v>
      </c>
      <c r="J74" s="78">
        <v>0.34054499999999999</v>
      </c>
      <c r="K74" s="78">
        <v>-0.79856799999999994</v>
      </c>
      <c r="L74">
        <v>2022</v>
      </c>
      <c r="M74">
        <v>251</v>
      </c>
    </row>
    <row r="75" spans="1:13" x14ac:dyDescent="0.3">
      <c r="A75" t="s">
        <v>191</v>
      </c>
      <c r="B75" s="78">
        <v>83.973297000000002</v>
      </c>
      <c r="C75" s="78">
        <v>129.05688499999999</v>
      </c>
      <c r="D75" s="78">
        <v>45.083587999999999</v>
      </c>
      <c r="E75" s="78">
        <v>105.710786</v>
      </c>
      <c r="F75" s="78">
        <v>26533.407188000001</v>
      </c>
      <c r="G75" s="78">
        <v>12.178737999999999</v>
      </c>
      <c r="H75" s="78">
        <v>192.94750099999999</v>
      </c>
      <c r="I75" s="78">
        <v>0.115208</v>
      </c>
      <c r="J75" s="78">
        <v>0.38705699999999998</v>
      </c>
      <c r="K75" s="78">
        <v>-0.837561</v>
      </c>
      <c r="L75">
        <v>2022</v>
      </c>
      <c r="M75">
        <v>251</v>
      </c>
    </row>
    <row r="76" spans="1:13" x14ac:dyDescent="0.3">
      <c r="A76" t="s">
        <v>192</v>
      </c>
      <c r="B76" s="78">
        <v>124.59137699999999</v>
      </c>
      <c r="C76" s="78">
        <v>178.879898</v>
      </c>
      <c r="D76" s="78">
        <v>54.288521000000003</v>
      </c>
      <c r="E76" s="78">
        <v>152.60755499999999</v>
      </c>
      <c r="F76" s="78">
        <v>38304.496406999999</v>
      </c>
      <c r="G76" s="78">
        <v>12.697920999999999</v>
      </c>
      <c r="H76" s="78">
        <v>201.17291</v>
      </c>
      <c r="I76" s="78">
        <v>8.3206000000000002E-2</v>
      </c>
      <c r="J76" s="78">
        <v>1.3384E-2</v>
      </c>
      <c r="K76" s="78">
        <v>-1.01369</v>
      </c>
      <c r="L76">
        <v>2022</v>
      </c>
      <c r="M76">
        <v>251</v>
      </c>
    </row>
    <row r="77" spans="1:13" x14ac:dyDescent="0.3">
      <c r="A77" t="s">
        <v>193</v>
      </c>
      <c r="B77" s="78">
        <v>11.214938999999999</v>
      </c>
      <c r="C77" s="78">
        <v>30.06822</v>
      </c>
      <c r="D77" s="78">
        <v>18.853280999999999</v>
      </c>
      <c r="E77" s="78">
        <v>18.542480000000001</v>
      </c>
      <c r="F77" s="78">
        <v>4654.1623589999999</v>
      </c>
      <c r="G77" s="78">
        <v>4.6304049999999997</v>
      </c>
      <c r="H77" s="78">
        <v>73.359406000000007</v>
      </c>
      <c r="I77" s="78">
        <v>0.249719</v>
      </c>
      <c r="J77" s="78">
        <v>0.57996499999999995</v>
      </c>
      <c r="K77" s="78">
        <v>-0.68876000000000004</v>
      </c>
      <c r="L77">
        <v>2022</v>
      </c>
      <c r="M77">
        <v>251</v>
      </c>
    </row>
    <row r="78" spans="1:13" x14ac:dyDescent="0.3">
      <c r="A78" t="s">
        <v>194</v>
      </c>
      <c r="B78" s="78">
        <v>-4.4456000000000002E-2</v>
      </c>
      <c r="C78" s="78">
        <v>5.3497000000000003E-2</v>
      </c>
      <c r="D78" s="78">
        <v>9.7952999999999998E-2</v>
      </c>
      <c r="E78" s="78">
        <v>-7.9900000000000001E-4</v>
      </c>
      <c r="F78" s="78">
        <v>-0.20059199999999999</v>
      </c>
      <c r="G78" s="78">
        <v>1.5282E-2</v>
      </c>
      <c r="H78" s="78">
        <v>0.24210999999999999</v>
      </c>
      <c r="I78" s="78">
        <v>-19.122173</v>
      </c>
      <c r="J78" s="78">
        <v>-8.8649999999999996E-3</v>
      </c>
      <c r="K78" s="78">
        <v>0.31347199999999997</v>
      </c>
      <c r="L78">
        <v>2022</v>
      </c>
      <c r="M78">
        <v>251</v>
      </c>
    </row>
    <row r="79" spans="1:13" x14ac:dyDescent="0.3">
      <c r="A79" t="s">
        <v>195</v>
      </c>
      <c r="B79" s="78">
        <v>-3.4779999999999998E-2</v>
      </c>
      <c r="C79" s="78">
        <v>3.7752000000000001E-2</v>
      </c>
      <c r="D79" s="78">
        <v>7.2531999999999999E-2</v>
      </c>
      <c r="E79" s="78">
        <v>-1.4920000000000001E-3</v>
      </c>
      <c r="F79" s="78">
        <v>-0.374469</v>
      </c>
      <c r="G79" s="78">
        <v>1.2822E-2</v>
      </c>
      <c r="H79" s="78">
        <v>0.20314299999999999</v>
      </c>
      <c r="I79" s="78">
        <v>-8.5945350000000005</v>
      </c>
      <c r="J79" s="78">
        <v>0.17002300000000001</v>
      </c>
      <c r="K79" s="78">
        <v>-0.14457</v>
      </c>
      <c r="L79">
        <v>2022</v>
      </c>
      <c r="M79">
        <v>251</v>
      </c>
    </row>
    <row r="80" spans="1:13" x14ac:dyDescent="0.3">
      <c r="A80" t="s">
        <v>196</v>
      </c>
      <c r="B80" s="78">
        <v>-6.0471999999999998E-2</v>
      </c>
      <c r="C80" s="78">
        <v>8.5236999999999993E-2</v>
      </c>
      <c r="D80" s="78">
        <v>0.145708</v>
      </c>
      <c r="E80" s="78">
        <v>-1.2210000000000001E-3</v>
      </c>
      <c r="F80" s="78">
        <v>-0.30658200000000002</v>
      </c>
      <c r="G80" s="78">
        <v>2.2447999999999999E-2</v>
      </c>
      <c r="H80" s="78">
        <v>0.35564000000000001</v>
      </c>
      <c r="I80" s="78">
        <v>-18.37809</v>
      </c>
      <c r="J80" s="78">
        <v>0.21909400000000001</v>
      </c>
      <c r="K80" s="78">
        <v>0.84093399999999996</v>
      </c>
      <c r="L80">
        <v>2022</v>
      </c>
      <c r="M80">
        <v>251</v>
      </c>
    </row>
    <row r="81" spans="1:13" x14ac:dyDescent="0.3">
      <c r="A81" t="s">
        <v>197</v>
      </c>
      <c r="B81" s="78">
        <v>-9.9517999999999995E-2</v>
      </c>
      <c r="C81" s="78">
        <v>0.133912</v>
      </c>
      <c r="D81" s="78">
        <v>0.23343</v>
      </c>
      <c r="E81" s="78">
        <v>-2.7829999999999999E-3</v>
      </c>
      <c r="F81" s="78">
        <v>-0.69845400000000002</v>
      </c>
      <c r="G81" s="78">
        <v>3.9789999999999999E-2</v>
      </c>
      <c r="H81" s="78">
        <v>0.63039199999999995</v>
      </c>
      <c r="I81" s="78">
        <v>-14.299128</v>
      </c>
      <c r="J81" s="78">
        <v>0.122988</v>
      </c>
      <c r="K81" s="78">
        <v>-1.171E-2</v>
      </c>
      <c r="L81">
        <v>2022</v>
      </c>
      <c r="M81">
        <v>251</v>
      </c>
    </row>
    <row r="82" spans="1:13" x14ac:dyDescent="0.3">
      <c r="A82" t="s">
        <v>190</v>
      </c>
      <c r="B82" s="78">
        <v>367.860748</v>
      </c>
      <c r="C82" s="78">
        <v>469.24121100000002</v>
      </c>
      <c r="D82" s="78">
        <v>101.38046300000001</v>
      </c>
      <c r="E82" s="78">
        <v>417.07314700000001</v>
      </c>
      <c r="F82" s="78">
        <v>104268.28677399999</v>
      </c>
      <c r="G82" s="78">
        <v>23.959914000000001</v>
      </c>
      <c r="H82" s="78">
        <v>378.83950099999998</v>
      </c>
      <c r="I82" s="78">
        <v>5.7447999999999999E-2</v>
      </c>
      <c r="J82" s="78">
        <v>6.096E-2</v>
      </c>
      <c r="K82" s="78">
        <v>-0.87670599999999999</v>
      </c>
      <c r="L82">
        <v>2023</v>
      </c>
      <c r="M82">
        <v>250</v>
      </c>
    </row>
    <row r="83" spans="1:13" x14ac:dyDescent="0.3">
      <c r="A83" t="s">
        <v>191</v>
      </c>
      <c r="B83" s="78">
        <v>77.636764999999997</v>
      </c>
      <c r="C83" s="78">
        <v>100.10440800000001</v>
      </c>
      <c r="D83" s="78">
        <v>22.467644</v>
      </c>
      <c r="E83" s="78">
        <v>91.630835000000005</v>
      </c>
      <c r="F83" s="78">
        <v>22907.708709999999</v>
      </c>
      <c r="G83" s="78">
        <v>5.7443609999999996</v>
      </c>
      <c r="H83" s="78">
        <v>90.826328000000004</v>
      </c>
      <c r="I83" s="78">
        <v>6.2689999999999996E-2</v>
      </c>
      <c r="J83" s="78">
        <v>-0.76525100000000001</v>
      </c>
      <c r="K83" s="78">
        <v>-0.51690599999999998</v>
      </c>
      <c r="L83">
        <v>2023</v>
      </c>
      <c r="M83">
        <v>250</v>
      </c>
    </row>
    <row r="84" spans="1:13" x14ac:dyDescent="0.3">
      <c r="A84" t="s">
        <v>192</v>
      </c>
      <c r="B84" s="78">
        <v>123.583099</v>
      </c>
      <c r="C84" s="78">
        <v>196.927673</v>
      </c>
      <c r="D84" s="78">
        <v>73.344573999999994</v>
      </c>
      <c r="E84" s="78">
        <v>171.09388100000001</v>
      </c>
      <c r="F84" s="78">
        <v>42773.470154000002</v>
      </c>
      <c r="G84" s="78">
        <v>17.399657000000001</v>
      </c>
      <c r="H84" s="78">
        <v>275.11273399999999</v>
      </c>
      <c r="I84" s="78">
        <v>0.101697</v>
      </c>
      <c r="J84" s="78">
        <v>-0.70008899999999996</v>
      </c>
      <c r="K84" s="78">
        <v>-0.22798199999999999</v>
      </c>
      <c r="L84">
        <v>2023</v>
      </c>
      <c r="M84">
        <v>250</v>
      </c>
    </row>
    <row r="85" spans="1:13" x14ac:dyDescent="0.3">
      <c r="A85" t="s">
        <v>193</v>
      </c>
      <c r="B85" s="78">
        <v>14.253322000000001</v>
      </c>
      <c r="C85" s="78">
        <v>50.385651000000003</v>
      </c>
      <c r="D85" s="78">
        <v>36.132328999999999</v>
      </c>
      <c r="E85" s="78">
        <v>36.549135999999997</v>
      </c>
      <c r="F85" s="78">
        <v>9137.2840300000007</v>
      </c>
      <c r="G85" s="78">
        <v>10.753918000000001</v>
      </c>
      <c r="H85" s="78">
        <v>170.03437600000001</v>
      </c>
      <c r="I85" s="78">
        <v>0.29423199999999999</v>
      </c>
      <c r="J85" s="78">
        <v>-0.486068</v>
      </c>
      <c r="K85" s="78">
        <v>-1.280502</v>
      </c>
      <c r="L85">
        <v>2023</v>
      </c>
      <c r="M85">
        <v>250</v>
      </c>
    </row>
    <row r="86" spans="1:13" x14ac:dyDescent="0.3">
      <c r="A86" t="s">
        <v>194</v>
      </c>
      <c r="B86" s="78">
        <v>-2.0264999999999998E-2</v>
      </c>
      <c r="C86" s="78">
        <v>2.2672999999999999E-2</v>
      </c>
      <c r="D86" s="78">
        <v>4.2937999999999997E-2</v>
      </c>
      <c r="E86" s="78">
        <v>9.3000000000000005E-4</v>
      </c>
      <c r="F86" s="78">
        <v>0.23250599999999999</v>
      </c>
      <c r="G86" s="78">
        <v>8.2299999999999995E-3</v>
      </c>
      <c r="H86" s="78">
        <v>0.130131</v>
      </c>
      <c r="I86" s="78">
        <v>8.849456</v>
      </c>
      <c r="J86" s="78">
        <v>-4.2229000000000003E-2</v>
      </c>
      <c r="K86" s="78">
        <v>-0.17803099999999999</v>
      </c>
      <c r="L86">
        <v>2023</v>
      </c>
      <c r="M86">
        <v>250</v>
      </c>
    </row>
    <row r="87" spans="1:13" x14ac:dyDescent="0.3">
      <c r="A87" t="s">
        <v>195</v>
      </c>
      <c r="B87" s="78">
        <v>-2.9259E-2</v>
      </c>
      <c r="C87" s="78">
        <v>3.3904999999999998E-2</v>
      </c>
      <c r="D87" s="78">
        <v>6.3162999999999997E-2</v>
      </c>
      <c r="E87" s="78">
        <v>1.0900000000000001E-4</v>
      </c>
      <c r="F87" s="78">
        <v>2.7303000000000001E-2</v>
      </c>
      <c r="G87" s="78">
        <v>1.1601999999999999E-2</v>
      </c>
      <c r="H87" s="78">
        <v>0.18343799999999999</v>
      </c>
      <c r="I87" s="78">
        <v>106.229619</v>
      </c>
      <c r="J87" s="78">
        <v>8.9171E-2</v>
      </c>
      <c r="K87" s="78">
        <v>-0.243003</v>
      </c>
      <c r="L87">
        <v>2023</v>
      </c>
      <c r="M87">
        <v>250</v>
      </c>
    </row>
    <row r="88" spans="1:13" x14ac:dyDescent="0.3">
      <c r="A88" t="s">
        <v>196</v>
      </c>
      <c r="B88" s="78">
        <v>-4.9210999999999998E-2</v>
      </c>
      <c r="C88" s="78">
        <v>4.5858999999999997E-2</v>
      </c>
      <c r="D88" s="78">
        <v>9.5070000000000002E-2</v>
      </c>
      <c r="E88" s="78">
        <v>1.5950000000000001E-3</v>
      </c>
      <c r="F88" s="78">
        <v>0.39883000000000002</v>
      </c>
      <c r="G88" s="78">
        <v>1.2775999999999999E-2</v>
      </c>
      <c r="H88" s="78">
        <v>0.20200599999999999</v>
      </c>
      <c r="I88" s="78">
        <v>8.0084230000000005</v>
      </c>
      <c r="J88" s="78">
        <v>-0.13408300000000001</v>
      </c>
      <c r="K88" s="78">
        <v>1.471136</v>
      </c>
      <c r="L88">
        <v>2023</v>
      </c>
      <c r="M88">
        <v>250</v>
      </c>
    </row>
    <row r="89" spans="1:13" x14ac:dyDescent="0.3">
      <c r="A89" t="s">
        <v>197</v>
      </c>
      <c r="B89" s="78">
        <v>-6.0887999999999998E-2</v>
      </c>
      <c r="C89" s="78">
        <v>0.218088</v>
      </c>
      <c r="D89" s="78">
        <v>0.278976</v>
      </c>
      <c r="E89" s="78">
        <v>4.8840000000000003E-3</v>
      </c>
      <c r="F89" s="78">
        <v>1.2208810000000001</v>
      </c>
      <c r="G89" s="78">
        <v>2.9463E-2</v>
      </c>
      <c r="H89" s="78">
        <v>0.46584500000000001</v>
      </c>
      <c r="I89" s="78">
        <v>6.0330690000000002</v>
      </c>
      <c r="J89" s="78">
        <v>1.847629</v>
      </c>
      <c r="K89" s="78">
        <v>11.012803999999999</v>
      </c>
      <c r="L89">
        <v>2023</v>
      </c>
      <c r="M89">
        <v>250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01A2B-A65B-4017-A339-138B62E9960E}">
  <dimension ref="A1:G19"/>
  <sheetViews>
    <sheetView workbookViewId="0">
      <selection activeCell="A11" sqref="A11:D19"/>
    </sheetView>
  </sheetViews>
  <sheetFormatPr defaultRowHeight="14.4" x14ac:dyDescent="0.3"/>
  <cols>
    <col min="1" max="3" width="16.44140625" customWidth="1"/>
    <col min="4" max="4" width="18.21875" customWidth="1"/>
    <col min="5" max="5" width="16.44140625" customWidth="1"/>
    <col min="6" max="6" width="16.6640625" customWidth="1"/>
    <col min="7" max="7" width="18.6640625" customWidth="1"/>
  </cols>
  <sheetData>
    <row r="1" spans="1:7" x14ac:dyDescent="0.3">
      <c r="A1" s="73" t="s">
        <v>198</v>
      </c>
      <c r="B1" s="73" t="s">
        <v>209</v>
      </c>
      <c r="C1" s="73" t="s">
        <v>210</v>
      </c>
      <c r="D1" s="73" t="s">
        <v>211</v>
      </c>
      <c r="E1" s="73" t="s">
        <v>212</v>
      </c>
      <c r="F1" s="73" t="s">
        <v>213</v>
      </c>
      <c r="G1" s="73" t="s">
        <v>214</v>
      </c>
    </row>
    <row r="2" spans="1:7" x14ac:dyDescent="0.3">
      <c r="A2" t="s">
        <v>190</v>
      </c>
      <c r="B2" s="71">
        <v>0.90259999999999996</v>
      </c>
      <c r="C2" s="71">
        <v>2.4447999999999998E-37</v>
      </c>
      <c r="D2" t="s">
        <v>205</v>
      </c>
      <c r="E2" s="71">
        <v>3363.4</v>
      </c>
      <c r="F2" s="71">
        <v>0</v>
      </c>
      <c r="G2" t="s">
        <v>205</v>
      </c>
    </row>
    <row r="3" spans="1:7" x14ac:dyDescent="0.3">
      <c r="A3" t="s">
        <v>191</v>
      </c>
      <c r="B3" s="71">
        <v>0.92027000000000003</v>
      </c>
      <c r="C3" s="71">
        <v>1.5234E-34</v>
      </c>
      <c r="D3" t="s">
        <v>205</v>
      </c>
      <c r="E3" s="71">
        <v>212.07</v>
      </c>
      <c r="F3" s="71">
        <v>8.8915999999999997E-47</v>
      </c>
      <c r="G3" t="s">
        <v>205</v>
      </c>
    </row>
    <row r="4" spans="1:7" x14ac:dyDescent="0.3">
      <c r="A4" t="s">
        <v>192</v>
      </c>
      <c r="B4" s="71">
        <v>0.83045000000000002</v>
      </c>
      <c r="C4" s="71">
        <v>1.1287E-45</v>
      </c>
      <c r="D4" t="s">
        <v>205</v>
      </c>
      <c r="E4" s="71">
        <v>1431.8</v>
      </c>
      <c r="F4" s="71" t="s">
        <v>215</v>
      </c>
      <c r="G4" t="s">
        <v>205</v>
      </c>
    </row>
    <row r="5" spans="1:7" x14ac:dyDescent="0.3">
      <c r="A5" t="s">
        <v>193</v>
      </c>
      <c r="B5" s="71">
        <v>0.77598999999999996</v>
      </c>
      <c r="C5" s="71">
        <v>3.4232999999999998E-50</v>
      </c>
      <c r="D5" t="s">
        <v>205</v>
      </c>
      <c r="E5" s="71">
        <v>736.08</v>
      </c>
      <c r="F5" s="71">
        <v>1.4510999999999999E-160</v>
      </c>
      <c r="G5" t="s">
        <v>205</v>
      </c>
    </row>
    <row r="6" spans="1:7" x14ac:dyDescent="0.3">
      <c r="A6" t="s">
        <v>194</v>
      </c>
      <c r="B6" s="71">
        <v>0.88175000000000003</v>
      </c>
      <c r="C6" s="71">
        <v>3.7254000000000001E-40</v>
      </c>
      <c r="D6" t="s">
        <v>205</v>
      </c>
      <c r="E6" s="71">
        <v>746.08</v>
      </c>
      <c r="F6" s="71">
        <v>9.7753E-163</v>
      </c>
      <c r="G6" t="s">
        <v>205</v>
      </c>
    </row>
    <row r="7" spans="1:7" x14ac:dyDescent="0.3">
      <c r="A7" t="s">
        <v>195</v>
      </c>
      <c r="B7" s="71">
        <v>0.96499000000000001</v>
      </c>
      <c r="C7" s="71">
        <v>3.0491000000000001E-24</v>
      </c>
      <c r="D7" t="s">
        <v>205</v>
      </c>
      <c r="E7" s="71">
        <v>274.05</v>
      </c>
      <c r="F7" s="71">
        <v>3.1018000000000001E-60</v>
      </c>
      <c r="G7" t="s">
        <v>205</v>
      </c>
    </row>
    <row r="8" spans="1:7" x14ac:dyDescent="0.3">
      <c r="A8" t="s">
        <v>196</v>
      </c>
      <c r="B8" s="71">
        <v>0.93794999999999995</v>
      </c>
      <c r="C8" s="71">
        <v>3.3380000000000002E-31</v>
      </c>
      <c r="D8" t="s">
        <v>205</v>
      </c>
      <c r="E8" s="71">
        <v>335.5</v>
      </c>
      <c r="F8" s="71">
        <v>1.4054E-73</v>
      </c>
      <c r="G8" t="s">
        <v>205</v>
      </c>
    </row>
    <row r="9" spans="1:7" x14ac:dyDescent="0.3">
      <c r="A9" t="s">
        <v>197</v>
      </c>
      <c r="B9" s="71">
        <v>0.92810000000000004</v>
      </c>
      <c r="C9" s="71">
        <v>3.8309E-33</v>
      </c>
      <c r="D9" t="s">
        <v>205</v>
      </c>
      <c r="E9" s="71">
        <v>415.96</v>
      </c>
      <c r="F9" s="71">
        <v>4.7263999999999999E-91</v>
      </c>
      <c r="G9" t="s">
        <v>205</v>
      </c>
    </row>
    <row r="11" spans="1:7" x14ac:dyDescent="0.3">
      <c r="A11" s="73" t="s">
        <v>216</v>
      </c>
      <c r="B11" s="73" t="s">
        <v>217</v>
      </c>
      <c r="C11" s="73" t="s">
        <v>218</v>
      </c>
      <c r="D11" s="73" t="s">
        <v>219</v>
      </c>
      <c r="E11" s="73" t="s">
        <v>220</v>
      </c>
      <c r="F11" s="73" t="s">
        <v>221</v>
      </c>
      <c r="G11" s="73" t="s">
        <v>222</v>
      </c>
    </row>
    <row r="12" spans="1:7" x14ac:dyDescent="0.3">
      <c r="A12" t="s">
        <v>190</v>
      </c>
      <c r="B12" s="71">
        <v>0.97374000000000005</v>
      </c>
      <c r="C12" s="71">
        <v>1.4087999999999999E-4</v>
      </c>
      <c r="D12" t="s">
        <v>205</v>
      </c>
      <c r="E12" s="71">
        <v>25.518000000000001</v>
      </c>
      <c r="F12" s="71">
        <v>2.8758000000000001E-6</v>
      </c>
      <c r="G12" t="s">
        <v>205</v>
      </c>
    </row>
    <row r="13" spans="1:7" x14ac:dyDescent="0.3">
      <c r="A13" t="s">
        <v>191</v>
      </c>
      <c r="B13" s="71">
        <v>0.91059999999999997</v>
      </c>
      <c r="C13" s="71">
        <v>4.5374000000000003E-11</v>
      </c>
      <c r="D13" t="s">
        <v>205</v>
      </c>
      <c r="E13" s="71">
        <v>25.19</v>
      </c>
      <c r="F13" s="71">
        <v>3.3896999999999999E-6</v>
      </c>
      <c r="G13" t="s">
        <v>205</v>
      </c>
    </row>
    <row r="14" spans="1:7" x14ac:dyDescent="0.3">
      <c r="A14" t="s">
        <v>192</v>
      </c>
      <c r="B14" s="71">
        <v>0.94172999999999996</v>
      </c>
      <c r="C14" s="71">
        <v>2.0607E-8</v>
      </c>
      <c r="D14" t="s">
        <v>205</v>
      </c>
      <c r="E14" s="71">
        <v>18.369</v>
      </c>
      <c r="F14" s="71">
        <v>1.0263E-4</v>
      </c>
      <c r="G14" t="s">
        <v>205</v>
      </c>
    </row>
    <row r="15" spans="1:7" x14ac:dyDescent="0.3">
      <c r="A15" t="s">
        <v>193</v>
      </c>
      <c r="B15" s="71">
        <v>0.87551999999999996</v>
      </c>
      <c r="C15" s="71">
        <v>2.0573E-13</v>
      </c>
      <c r="D15" t="s">
        <v>205</v>
      </c>
      <c r="E15" s="71">
        <v>225.77</v>
      </c>
      <c r="F15" s="71">
        <v>9.4104000000000005E-50</v>
      </c>
      <c r="G15" t="s">
        <v>205</v>
      </c>
    </row>
    <row r="16" spans="1:7" x14ac:dyDescent="0.3">
      <c r="A16" t="s">
        <v>194</v>
      </c>
      <c r="B16" s="71">
        <v>0.99404999999999999</v>
      </c>
      <c r="C16" s="71">
        <v>0.42896000000000001</v>
      </c>
      <c r="D16" t="s">
        <v>223</v>
      </c>
      <c r="E16" s="71">
        <v>0.26485999999999998</v>
      </c>
      <c r="F16" s="71">
        <v>0.87595999999999996</v>
      </c>
      <c r="G16" t="s">
        <v>223</v>
      </c>
    </row>
    <row r="17" spans="1:7" x14ac:dyDescent="0.3">
      <c r="A17" t="s">
        <v>195</v>
      </c>
      <c r="B17" s="71">
        <v>0.99575000000000002</v>
      </c>
      <c r="C17" s="71">
        <v>0.72811000000000003</v>
      </c>
      <c r="D17" t="s">
        <v>223</v>
      </c>
      <c r="E17" s="71">
        <v>0.83826999999999996</v>
      </c>
      <c r="F17" s="71">
        <v>0.65761000000000003</v>
      </c>
      <c r="G17" t="s">
        <v>223</v>
      </c>
    </row>
    <row r="18" spans="1:7" x14ac:dyDescent="0.3">
      <c r="A18" t="s">
        <v>196</v>
      </c>
      <c r="B18" s="71">
        <v>0.98365000000000002</v>
      </c>
      <c r="C18" s="71">
        <v>5.7307E-3</v>
      </c>
      <c r="D18" t="s">
        <v>205</v>
      </c>
      <c r="E18" s="71">
        <v>11.377000000000001</v>
      </c>
      <c r="F18" s="71">
        <v>3.3844999999999999E-3</v>
      </c>
      <c r="G18" t="s">
        <v>205</v>
      </c>
    </row>
    <row r="19" spans="1:7" x14ac:dyDescent="0.3">
      <c r="A19" t="s">
        <v>197</v>
      </c>
      <c r="B19" s="71">
        <v>0.89529000000000003</v>
      </c>
      <c r="C19" s="71">
        <v>3.7066999999999999E-12</v>
      </c>
      <c r="D19" t="s">
        <v>205</v>
      </c>
      <c r="E19" s="71">
        <v>132.81</v>
      </c>
      <c r="F19" s="71">
        <v>1.4472E-29</v>
      </c>
      <c r="G19" t="s">
        <v>205</v>
      </c>
    </row>
  </sheetData>
  <conditionalFormatting sqref="A1:G19">
    <cfRule type="cellIs" dxfId="3" priority="1" operator="equal">
      <formula>"No"</formula>
    </cfRule>
    <cfRule type="cellIs" dxfId="2" priority="2" operator="equal">
      <formula>"Yes"</formula>
    </cfRule>
  </conditionalFormatting>
  <pageMargins left="0.7" right="0.7" top="0.78740157499999996" bottom="0.78740157499999996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6D023-7C37-4DC7-B51C-F7D5E65E66FE}">
  <dimension ref="A1:H21"/>
  <sheetViews>
    <sheetView workbookViewId="0">
      <selection activeCell="G27" sqref="G27"/>
    </sheetView>
  </sheetViews>
  <sheetFormatPr defaultRowHeight="14.4" x14ac:dyDescent="0.3"/>
  <cols>
    <col min="1" max="3" width="22.44140625" customWidth="1"/>
    <col min="5" max="8" width="29.44140625" customWidth="1"/>
  </cols>
  <sheetData>
    <row r="1" spans="1:8" x14ac:dyDescent="0.3">
      <c r="A1" s="72" t="s">
        <v>198</v>
      </c>
      <c r="B1" s="72" t="s">
        <v>224</v>
      </c>
      <c r="C1" s="77" t="s">
        <v>4924</v>
      </c>
      <c r="E1" s="72" t="s">
        <v>225</v>
      </c>
      <c r="F1" s="72" t="s">
        <v>4916</v>
      </c>
      <c r="G1" s="72" t="s">
        <v>226</v>
      </c>
      <c r="H1" s="77" t="s">
        <v>4924</v>
      </c>
    </row>
    <row r="2" spans="1:8" x14ac:dyDescent="0.3">
      <c r="A2" t="s">
        <v>190</v>
      </c>
      <c r="B2" s="74">
        <v>1.2400000000000001E-4</v>
      </c>
      <c r="C2" t="s">
        <v>4914</v>
      </c>
      <c r="E2" t="s">
        <v>227</v>
      </c>
      <c r="F2" s="75">
        <v>-0.23891000000000001</v>
      </c>
      <c r="G2" s="76">
        <v>5.6173900000000003E-34</v>
      </c>
      <c r="H2" t="s">
        <v>4913</v>
      </c>
    </row>
    <row r="3" spans="1:8" x14ac:dyDescent="0.3">
      <c r="A3" t="s">
        <v>191</v>
      </c>
      <c r="B3" s="74">
        <v>9.6000000000000002E-5</v>
      </c>
      <c r="C3" t="s">
        <v>4914</v>
      </c>
      <c r="E3" t="s">
        <v>228</v>
      </c>
      <c r="F3" s="75">
        <v>0.74494000000000005</v>
      </c>
      <c r="G3" s="76">
        <v>0</v>
      </c>
      <c r="H3" t="s">
        <v>4913</v>
      </c>
    </row>
    <row r="4" spans="1:8" x14ac:dyDescent="0.3">
      <c r="A4" t="s">
        <v>192</v>
      </c>
      <c r="B4" s="74">
        <v>3.2499999999999999E-4</v>
      </c>
      <c r="C4" t="s">
        <v>4914</v>
      </c>
      <c r="E4" t="s">
        <v>229</v>
      </c>
      <c r="F4" s="75">
        <v>0.64454999999999996</v>
      </c>
      <c r="G4" s="76">
        <v>2.5659700000000002E-295</v>
      </c>
      <c r="H4" t="s">
        <v>4913</v>
      </c>
    </row>
    <row r="5" spans="1:8" x14ac:dyDescent="0.3">
      <c r="A5" t="s">
        <v>193</v>
      </c>
      <c r="B5" s="74">
        <v>9.01E-4</v>
      </c>
      <c r="C5" t="s">
        <v>4914</v>
      </c>
      <c r="E5" t="s">
        <v>230</v>
      </c>
      <c r="F5" s="75">
        <v>0.56045</v>
      </c>
      <c r="G5" s="76">
        <v>5.1604300000000004E-208</v>
      </c>
      <c r="H5" t="s">
        <v>4913</v>
      </c>
    </row>
    <row r="6" spans="1:8" x14ac:dyDescent="0.3">
      <c r="A6" t="s">
        <v>194</v>
      </c>
      <c r="B6" s="74">
        <v>2.2350590000000001</v>
      </c>
      <c r="C6" t="s">
        <v>4915</v>
      </c>
    </row>
    <row r="7" spans="1:8" x14ac:dyDescent="0.3">
      <c r="A7" t="s">
        <v>195</v>
      </c>
      <c r="B7" s="74">
        <v>2.068346</v>
      </c>
      <c r="C7" t="s">
        <v>4915</v>
      </c>
      <c r="E7" s="72" t="s">
        <v>225</v>
      </c>
      <c r="F7" s="72" t="s">
        <v>4916</v>
      </c>
      <c r="G7" s="72" t="s">
        <v>226</v>
      </c>
      <c r="H7" s="77" t="s">
        <v>4924</v>
      </c>
    </row>
    <row r="8" spans="1:8" x14ac:dyDescent="0.3">
      <c r="A8" t="s">
        <v>196</v>
      </c>
      <c r="B8" s="74">
        <v>2.1304069999999999</v>
      </c>
      <c r="C8" t="s">
        <v>4915</v>
      </c>
      <c r="E8" t="s">
        <v>4909</v>
      </c>
      <c r="F8" s="75">
        <v>0.10763</v>
      </c>
      <c r="G8">
        <v>1.2999999999999999E-4</v>
      </c>
      <c r="H8" t="s">
        <v>4913</v>
      </c>
    </row>
    <row r="9" spans="1:8" x14ac:dyDescent="0.3">
      <c r="A9" t="s">
        <v>197</v>
      </c>
      <c r="B9" s="74">
        <v>2.1193879999999998</v>
      </c>
      <c r="C9" t="s">
        <v>4915</v>
      </c>
      <c r="E9" t="s">
        <v>4910</v>
      </c>
      <c r="F9" s="75">
        <v>0.34110000000000001</v>
      </c>
      <c r="G9" s="71">
        <v>1.20467E-35</v>
      </c>
      <c r="H9" t="s">
        <v>4913</v>
      </c>
    </row>
    <row r="10" spans="1:8" x14ac:dyDescent="0.3">
      <c r="E10" t="s">
        <v>4911</v>
      </c>
      <c r="F10" s="75">
        <v>0.63095000000000001</v>
      </c>
      <c r="G10" s="71">
        <v>1.24139E-140</v>
      </c>
      <c r="H10" t="s">
        <v>4913</v>
      </c>
    </row>
    <row r="11" spans="1:8" x14ac:dyDescent="0.3">
      <c r="A11" s="77" t="s">
        <v>4923</v>
      </c>
      <c r="B11" s="77" t="s">
        <v>224</v>
      </c>
      <c r="C11" s="77" t="s">
        <v>4924</v>
      </c>
      <c r="E11" t="s">
        <v>4912</v>
      </c>
      <c r="F11" s="75">
        <v>0.16705999999999999</v>
      </c>
      <c r="G11" s="71">
        <v>2.5019999999999998E-9</v>
      </c>
      <c r="H11" t="s">
        <v>4913</v>
      </c>
    </row>
    <row r="12" spans="1:8" x14ac:dyDescent="0.3">
      <c r="A12" t="s">
        <v>190</v>
      </c>
      <c r="B12">
        <v>6.9999999999999994E-5</v>
      </c>
      <c r="C12" t="s">
        <v>4921</v>
      </c>
    </row>
    <row r="13" spans="1:8" x14ac:dyDescent="0.3">
      <c r="A13" t="s">
        <v>191</v>
      </c>
      <c r="B13">
        <v>1.2999999999999999E-4</v>
      </c>
      <c r="C13" t="s">
        <v>4921</v>
      </c>
      <c r="E13" s="77" t="s">
        <v>4925</v>
      </c>
      <c r="F13" s="72" t="s">
        <v>4916</v>
      </c>
      <c r="G13" s="77" t="s">
        <v>226</v>
      </c>
      <c r="H13" s="77" t="s">
        <v>4924</v>
      </c>
    </row>
    <row r="14" spans="1:8" x14ac:dyDescent="0.3">
      <c r="A14" t="s">
        <v>192</v>
      </c>
      <c r="B14">
        <v>1.4999999999999999E-4</v>
      </c>
      <c r="C14" t="s">
        <v>4921</v>
      </c>
      <c r="E14" t="s">
        <v>227</v>
      </c>
      <c r="F14">
        <v>0.12601000000000001</v>
      </c>
      <c r="G14">
        <v>4.6559999999999997E-2</v>
      </c>
      <c r="H14" t="s">
        <v>4913</v>
      </c>
    </row>
    <row r="15" spans="1:8" x14ac:dyDescent="0.3">
      <c r="A15" t="s">
        <v>193</v>
      </c>
      <c r="B15">
        <v>7.2000000000000005E-4</v>
      </c>
      <c r="C15" t="s">
        <v>4921</v>
      </c>
      <c r="E15" t="s">
        <v>228</v>
      </c>
      <c r="F15">
        <v>0.71557000000000004</v>
      </c>
      <c r="G15">
        <v>1.61334E-40</v>
      </c>
      <c r="H15" t="s">
        <v>4913</v>
      </c>
    </row>
    <row r="16" spans="1:8" x14ac:dyDescent="0.3">
      <c r="A16" t="s">
        <v>194</v>
      </c>
      <c r="B16">
        <v>1.90757</v>
      </c>
      <c r="C16" t="s">
        <v>4922</v>
      </c>
      <c r="E16" t="s">
        <v>229</v>
      </c>
      <c r="F16">
        <v>0.55988000000000004</v>
      </c>
      <c r="G16">
        <v>4.9936899999999998E-22</v>
      </c>
      <c r="H16" t="s">
        <v>4913</v>
      </c>
    </row>
    <row r="17" spans="1:8" x14ac:dyDescent="0.3">
      <c r="A17" t="s">
        <v>195</v>
      </c>
      <c r="B17">
        <v>2.2915399999999999</v>
      </c>
      <c r="C17" t="s">
        <v>4922</v>
      </c>
      <c r="E17" t="s">
        <v>230</v>
      </c>
      <c r="F17">
        <v>0.45799000000000001</v>
      </c>
      <c r="G17">
        <v>2.29011E-14</v>
      </c>
      <c r="H17" t="s">
        <v>4913</v>
      </c>
    </row>
    <row r="18" spans="1:8" x14ac:dyDescent="0.3">
      <c r="A18" t="s">
        <v>196</v>
      </c>
      <c r="B18">
        <v>1.8412200000000001</v>
      </c>
      <c r="C18" t="s">
        <v>4922</v>
      </c>
      <c r="E18" t="s">
        <v>4909</v>
      </c>
      <c r="F18">
        <v>1.9599999999999999E-3</v>
      </c>
      <c r="G18">
        <v>0.97533999999999998</v>
      </c>
      <c r="H18" t="s">
        <v>4915</v>
      </c>
    </row>
    <row r="19" spans="1:8" x14ac:dyDescent="0.3">
      <c r="A19" t="s">
        <v>197</v>
      </c>
      <c r="B19">
        <v>1.90913</v>
      </c>
      <c r="C19" t="s">
        <v>4922</v>
      </c>
      <c r="E19" t="s">
        <v>4910</v>
      </c>
      <c r="F19">
        <v>0.1928</v>
      </c>
      <c r="G19">
        <v>2.2000000000000001E-3</v>
      </c>
      <c r="H19" t="s">
        <v>4913</v>
      </c>
    </row>
    <row r="20" spans="1:8" x14ac:dyDescent="0.3">
      <c r="E20" t="s">
        <v>4911</v>
      </c>
      <c r="F20">
        <v>0.44832</v>
      </c>
      <c r="G20">
        <v>9.1762999999999995E-14</v>
      </c>
      <c r="H20" t="s">
        <v>4913</v>
      </c>
    </row>
    <row r="21" spans="1:8" x14ac:dyDescent="0.3">
      <c r="E21" t="s">
        <v>4912</v>
      </c>
      <c r="F21">
        <v>0.11501</v>
      </c>
      <c r="G21">
        <v>6.9459999999999994E-2</v>
      </c>
      <c r="H21" t="s">
        <v>4915</v>
      </c>
    </row>
  </sheetData>
  <pageMargins left="0.7" right="0.7" top="0.78740157499999996" bottom="0.78740157499999996" header="0.3" footer="0.3"/>
  <tableParts count="5">
    <tablePart r:id="rId1"/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B0370-04D2-4D4E-BFD0-882F0A9E3A55}">
  <dimension ref="A1:H2"/>
  <sheetViews>
    <sheetView workbookViewId="0">
      <selection activeCell="D10" sqref="D10"/>
    </sheetView>
  </sheetViews>
  <sheetFormatPr defaultRowHeight="14.4" x14ac:dyDescent="0.3"/>
  <cols>
    <col min="1" max="3" width="13.5546875" customWidth="1"/>
    <col min="4" max="4" width="19.21875" customWidth="1"/>
    <col min="5" max="5" width="13.5546875" customWidth="1"/>
    <col min="6" max="6" width="16.109375" customWidth="1"/>
    <col min="7" max="7" width="13.5546875" customWidth="1"/>
    <col min="8" max="8" width="23.77734375" customWidth="1"/>
  </cols>
  <sheetData>
    <row r="1" spans="1:8" ht="18.600000000000001" customHeight="1" x14ac:dyDescent="0.3">
      <c r="A1" s="77" t="s">
        <v>4926</v>
      </c>
      <c r="B1" s="77" t="s">
        <v>4927</v>
      </c>
      <c r="C1" s="77" t="s">
        <v>4928</v>
      </c>
      <c r="D1" s="77" t="s">
        <v>4929</v>
      </c>
      <c r="E1" s="77" t="s">
        <v>4930</v>
      </c>
      <c r="F1" s="77" t="s">
        <v>4931</v>
      </c>
      <c r="G1" s="77" t="s">
        <v>4932</v>
      </c>
      <c r="H1" s="77" t="s">
        <v>4933</v>
      </c>
    </row>
    <row r="2" spans="1:8" ht="18.600000000000001" customHeight="1" x14ac:dyDescent="0.3">
      <c r="A2" t="s">
        <v>4934</v>
      </c>
      <c r="B2" t="s">
        <v>4935</v>
      </c>
      <c r="C2">
        <v>0.95</v>
      </c>
      <c r="D2">
        <v>7.5199999999999998E-3</v>
      </c>
      <c r="E2">
        <v>-1.2370000000000001E-2</v>
      </c>
      <c r="F2">
        <v>-0.19644</v>
      </c>
      <c r="G2">
        <v>-1.23E-2</v>
      </c>
      <c r="H2">
        <v>-0.17835000000000001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1370A-A1CB-4D97-B438-1EB125C96FEE}">
  <dimension ref="A1:E2"/>
  <sheetViews>
    <sheetView workbookViewId="0">
      <selection activeCell="B10" sqref="B10"/>
    </sheetView>
  </sheetViews>
  <sheetFormatPr defaultRowHeight="14.4" x14ac:dyDescent="0.3"/>
  <cols>
    <col min="1" max="5" width="31.5546875" customWidth="1"/>
  </cols>
  <sheetData>
    <row r="1" spans="1:5" ht="20.399999999999999" customHeight="1" x14ac:dyDescent="0.3">
      <c r="A1" s="77" t="s">
        <v>4928</v>
      </c>
      <c r="B1" s="77" t="s">
        <v>4951</v>
      </c>
      <c r="C1" s="77" t="s">
        <v>4952</v>
      </c>
      <c r="D1" s="77" t="s">
        <v>4953</v>
      </c>
      <c r="E1" s="77" t="s">
        <v>4954</v>
      </c>
    </row>
    <row r="2" spans="1:5" ht="20.399999999999999" customHeight="1" x14ac:dyDescent="0.3">
      <c r="A2">
        <v>0.95</v>
      </c>
      <c r="B2">
        <v>0.40262843862424796</v>
      </c>
      <c r="C2">
        <v>0.49575102509203806</v>
      </c>
      <c r="D2">
        <v>7.0084761514424221E-2</v>
      </c>
      <c r="E2">
        <v>-1.7652868573675762E-2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21E41-4EB5-425A-860E-667BA5A060FB}">
  <dimension ref="A1:D2"/>
  <sheetViews>
    <sheetView workbookViewId="0">
      <selection activeCell="D9" sqref="D9"/>
    </sheetView>
  </sheetViews>
  <sheetFormatPr defaultRowHeight="14.4" x14ac:dyDescent="0.3"/>
  <cols>
    <col min="1" max="4" width="28" customWidth="1"/>
  </cols>
  <sheetData>
    <row r="1" spans="1:4" ht="22.8" customHeight="1" x14ac:dyDescent="0.3">
      <c r="A1" s="77" t="s">
        <v>4936</v>
      </c>
      <c r="B1" s="77" t="s">
        <v>4937</v>
      </c>
      <c r="C1" s="77" t="s">
        <v>4938</v>
      </c>
      <c r="D1" s="77" t="s">
        <v>4939</v>
      </c>
    </row>
    <row r="2" spans="1:4" ht="21.6" customHeight="1" x14ac:dyDescent="0.3">
      <c r="A2">
        <v>0.95</v>
      </c>
      <c r="B2">
        <v>-9.7002000000000005E-2</v>
      </c>
      <c r="C2">
        <v>-1.2727E-2</v>
      </c>
      <c r="D2">
        <v>-0.18399699999999999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s G A A B Q S w M E F A A C A A g A y 6 K p W p H 2 o K + l A A A A 9 g A A A B I A H A B D b 2 5 m a W c v U G F j a 2 F n Z S 5 4 b W w g o h g A K K A U A A A A A A A A A A A A A A A A A A A A A A A A A A A A h Y 9 B C s I w F E S v U r J v 0 k Y F K b 8 p 6 M K N B U E Q t y H G N t j + S p O a 3 s 2 F R / I K V r T q z u W 8 e Y u Z + / U G W V 9 X w U W 3 1 j S Y k p h G J N C o m o P B I i W d O 4 Z z k g n Y S H W S h Q 4 G G W 3 S 2 0 N K S u f O C W P e e + o n t G k L x q M o Z v t 8 v V W l r i X 5 y O a / H B q 0 T q L S R M D u N U Z w G k 8 5 5 b N h E 7 A R Q m 7 w K / C h e 7 Y / E J Z d 5 b p W C 4 3 h a g F s j M D e H 8 Q D U E s D B B Q A A g A I A M u i q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L o q l a Q m W H n u Q D A A A t K Q A A E w A c A E Z v c m 1 1 b G F z L 1 N l Y 3 R p b 2 4 x L m 0 g o h g A K K A U A A A A A A A A A A A A A A A A A A A A A A A A A A A A 7 Z l f b 9 s 2 E M D f A + Q 7 E M q L A 7 g B k q 7 A 1 s E P n t 1 u Q 9 P C i 9 0 M S z 0 I Z / G c M K Z I g a T U O E E / y N C n f I B 8 g Q H d i 5 f v N c p O Y i e m r C x N 1 P y R Y f j P 3 Y l 3 R / 6 O P o s a A 8 O k I O 3 J + / q P y 0 v L S 3 o P F F I S y L D H B F J f o Y m V 0 K R G O J r l J W I f O 1 T J f S t o 6 G S t K Y M 4 R G E q r x n H t Y Y U x n 7 R F a / x s v t e o 9 L d E A z u d 8 / N d D e Q F L t v E h C G 9 d k A A n z 9 a 5 e C g f F L D z R 2 r 7 p e C 3 T i r V Y / N J G z k B l U N a / q V U l D 8 j g U u v Z D l b w S d l Q m d m v r G y 8 2 q u S 3 W B p s m y H H 2 v T j 2 j s p 8 M / V 6 i S F F a 8 l 4 9 N / R i e G R C o R o x N y + t f o m O K A 7 M N A k s P R 8 R 6 H Z H T i 2 T Q 7 0 L O X t 5 Q M 7 V i / I F C b V m U 8 B 1 X y 4 U x c 5 7 w d A A e l a 0 b F s 3 5 2 w n 8 / C 2 a I G U b T w T o K h O 5 L F U 6 S 6 A w j 1 J V r x 1 Q 9 O v K a d l r t J N h R k d i Z w 0 9 V c u S 1 W 3 + c y 0 Q c 9 l C N p Z 3 N j k N a r 7 c 2 H e J 3 2 8 2 6 Q 2 x H 9 r n c n a y I 2 8 d C f e p t o U H q N 9 P g 0 + r y E h O u G V 2 E r I 8 H F k Z q N d + O 3 Y s Y c i B e f 1 F S f P c U t 5 z G P 2 8 2 H d K f O o 1 n 7 9 s X G m M X 8 h 5 U w l k W C / U 2 n 4 X 6 s 8 z m b c Y 5 X q / W a K w s 5 / 5 H M F o K X + 9 J Z e 6 + y i I l A 9 Q a a d f h P q f A n t + s v n b O c S U a y W E y + n J 6 j E L G Z P S 3 k i n c t 1 R Z 9 j n 6 c q 3 i y g 0 o L a s O C w a o 5 t B t T m b t 9 / G s O c D Y Q h 1 z k 0 f D N N Z Z I C K 0 u d m 1 C K R S y C H t J 4 r H I j O I H D i + e 0 p w t I D N o 9 G Y z p g D j M h P g M f o 6 g v Y r r D L E Y A I 8 P b A A U p Z + g H 4 / W D o a j w l T n e E k / q K H W j F y 9 6 D K h u r 3 r e G q C T n f m 9 E K x 5 F b u C Z s N n Y Q k 9 A F Y r M V e c 5 p H z / p E i x l d O X n M k 5 X K J z j a 9 S Z h w 4 i T 6 j O A P F L D M G B A V F f Y o J y 0 J u G 7 b c U h + E i I G z Q 6 Q Z B t j v p 3 d W E p f v S / r s o b 6 C 3 s I 3 v Z L g k u B b J v h 5 S X B J 8 I M h O E w h 9 A N Q X K b 0 + B O Q i g T Y H U H Z d E 4 x n s L o b 2 K C f C F X u f R Q Y H y Y a 1 W / I M t / l W H 6 P 3 b J D M q K / r U v U X v s q P W k N N o o i I r E 6 s J p D k k 3 P C 9 5 6 C Q 5 l h 0 P I r v O d s H P Q M q 8 7 + 8 2 z E V q Y r 2 I y p v v Z V P E i t 6 + S s 6 e D m f J U J s 4 8 i M Z M S 3 Q 1 8 b 2 m d q w w b B I 4 D K D u K O T 4 Y d J Y M b J 1 V s m / E g x J 5 d v 4 S B T t w V i F 7 O v R B B O s i 4 r F 5 I 7 N s t E d 0 Y 7 P 8 r 0 S N n Q z D B S X e b w j W 3 X F Q P 8 K C x z D t W b W B m p m U t l u Q v n A r M r m W L n N 2 F 4 9 Z p b a F g L / n N f N q y P v W G 9 1 E 8 U T F f Z T z z y f u I / U E s B A i 0 A F A A C A A g A y 6 K p W p H 2 o K + l A A A A 9 g A A A B I A A A A A A A A A A A A A A A A A A A A A A E N v b m Z p Z y 9 Q Y W N r Y W d l L n h t b F B L A Q I t A B Q A A g A I A M u i q V o P y u m r p A A A A O k A A A A T A A A A A A A A A A A A A A A A A P E A A A B b Q 2 9 u d G V u d F 9 U e X B l c 1 0 u e G 1 s U E s B A i 0 A F A A C A A g A y 6 K p W k J l h 5 7 k A w A A L S k A A B M A A A A A A A A A A A A A A A A A 4 g E A A E Z v c m 1 1 b G F z L 1 N l Y 3 R p b 2 4 x L m 1 Q S w U G A A A A A A M A A w D C A A A A E w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6 r 0 A A A A A A A D I v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J l d H V y b n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M T U z Y 2 J j O S 1 m M W N j L T R h M T E t O T Z i Y y 1 l Y T A 2 N 2 U y Y j k 3 N W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Y 2 9 t Y m l u Z W R f c m V 0 d X J u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T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1 L T A z V D E 5 O j Q 3 O j Q 3 L j Q 0 M D U 3 M T h a I i A v P j x F b n R y e S B U e X B l P S J G a W x s Q 2 9 s d W 1 u V H l w Z X M i I F Z h b H V l P S J z Q 1 F V R k J R V U Z C U V V G I i A v P j x F b n R y e S B U e X B l P S J G a W x s Q 2 9 s d W 1 u T m F t Z X M i I F Z h b H V l P S J z W y Z x d W 9 0 O 0 R h d G U m c X V v d D s s J n F 1 b 3 Q 7 U 1 B Z J n F 1 b 3 Q 7 L C Z x d W 9 0 O 1 R M V C Z x d W 9 0 O y w m c X V v d D t B Q V B M J n F 1 b 3 Q 7 L C Z x d W 9 0 O 0 5 W R E E m c X V v d D s s J n F 1 b 3 Q 7 U 1 B Z X 2 x v Z 3 J l d H V y b i Z x d W 9 0 O y w m c X V v d D t U T F R f b G 9 n c m V 0 d X J u J n F 1 b 3 Q 7 L C Z x d W 9 0 O 0 F B U E x f b G 9 n c m V 0 d X J u J n F 1 b 3 Q 7 L C Z x d W 9 0 O 0 5 W R E F f b G 9 n c m V 0 d X J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Y m l u Z W R f c m V 0 d X J u c y 9 B d X R v U m V t b 3 Z l Z E N v b H V t b n M x L n t E Y X R l L D B 9 J n F 1 b 3 Q 7 L C Z x d W 9 0 O 1 N l Y 3 R p b 2 4 x L 2 N v b W J p b m V k X 3 J l d H V y b n M v Q X V 0 b 1 J l b W 9 2 Z W R D b 2 x 1 b W 5 z M S 5 7 U 1 B Z L D F 9 J n F 1 b 3 Q 7 L C Z x d W 9 0 O 1 N l Y 3 R p b 2 4 x L 2 N v b W J p b m V k X 3 J l d H V y b n M v Q X V 0 b 1 J l b W 9 2 Z W R D b 2 x 1 b W 5 z M S 5 7 V E x U L D J 9 J n F 1 b 3 Q 7 L C Z x d W 9 0 O 1 N l Y 3 R p b 2 4 x L 2 N v b W J p b m V k X 3 J l d H V y b n M v Q X V 0 b 1 J l b W 9 2 Z W R D b 2 x 1 b W 5 z M S 5 7 Q U F Q T C w z f S Z x d W 9 0 O y w m c X V v d D t T Z W N 0 a W 9 u M S 9 j b 2 1 i a W 5 l Z F 9 y Z X R 1 c m 5 z L 0 F 1 d G 9 S Z W 1 v d m V k Q 2 9 s d W 1 u c z E u e 0 5 W R E E s N H 0 m c X V v d D s s J n F 1 b 3 Q 7 U 2 V j d G l v b j E v Y 2 9 t Y m l u Z W R f c m V 0 d X J u c y 9 B d X R v U m V t b 3 Z l Z E N v b H V t b n M x L n t T U F l f b G 9 n c m V 0 d X J u L D V 9 J n F 1 b 3 Q 7 L C Z x d W 9 0 O 1 N l Y 3 R p b 2 4 x L 2 N v b W J p b m V k X 3 J l d H V y b n M v Q X V 0 b 1 J l b W 9 2 Z W R D b 2 x 1 b W 5 z M S 5 7 V E x U X 2 x v Z 3 J l d H V y b i w 2 f S Z x d W 9 0 O y w m c X V v d D t T Z W N 0 a W 9 u M S 9 j b 2 1 i a W 5 l Z F 9 y Z X R 1 c m 5 z L 0 F 1 d G 9 S Z W 1 v d m V k Q 2 9 s d W 1 u c z E u e 0 F B U E x f b G 9 n c m V 0 d X J u L D d 9 J n F 1 b 3 Q 7 L C Z x d W 9 0 O 1 N l Y 3 R p b 2 4 x L 2 N v b W J p b m V k X 3 J l d H V y b n M v Q X V 0 b 1 J l b W 9 2 Z W R D b 2 x 1 b W 5 z M S 5 7 T l Z E Q V 9 s b 2 d y Z X R 1 c m 4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Y m l u Z W R f c m V 0 d X J u c y 9 B d X R v U m V t b 3 Z l Z E N v b H V t b n M x L n t E Y X R l L D B 9 J n F 1 b 3 Q 7 L C Z x d W 9 0 O 1 N l Y 3 R p b 2 4 x L 2 N v b W J p b m V k X 3 J l d H V y b n M v Q X V 0 b 1 J l b W 9 2 Z W R D b 2 x 1 b W 5 z M S 5 7 U 1 B Z L D F 9 J n F 1 b 3 Q 7 L C Z x d W 9 0 O 1 N l Y 3 R p b 2 4 x L 2 N v b W J p b m V k X 3 J l d H V y b n M v Q X V 0 b 1 J l b W 9 2 Z W R D b 2 x 1 b W 5 z M S 5 7 V E x U L D J 9 J n F 1 b 3 Q 7 L C Z x d W 9 0 O 1 N l Y 3 R p b 2 4 x L 2 N v b W J p b m V k X 3 J l d H V y b n M v Q X V 0 b 1 J l b W 9 2 Z W R D b 2 x 1 b W 5 z M S 5 7 Q U F Q T C w z f S Z x d W 9 0 O y w m c X V v d D t T Z W N 0 a W 9 u M S 9 j b 2 1 i a W 5 l Z F 9 y Z X R 1 c m 5 z L 0 F 1 d G 9 S Z W 1 v d m V k Q 2 9 s d W 1 u c z E u e 0 5 W R E E s N H 0 m c X V v d D s s J n F 1 b 3 Q 7 U 2 V j d G l v b j E v Y 2 9 t Y m l u Z W R f c m V 0 d X J u c y 9 B d X R v U m V t b 3 Z l Z E N v b H V t b n M x L n t T U F l f b G 9 n c m V 0 d X J u L D V 9 J n F 1 b 3 Q 7 L C Z x d W 9 0 O 1 N l Y 3 R p b 2 4 x L 2 N v b W J p b m V k X 3 J l d H V y b n M v Q X V 0 b 1 J l b W 9 2 Z W R D b 2 x 1 b W 5 z M S 5 7 V E x U X 2 x v Z 3 J l d H V y b i w 2 f S Z x d W 9 0 O y w m c X V v d D t T Z W N 0 a W 9 u M S 9 j b 2 1 i a W 5 l Z F 9 y Z X R 1 c m 5 z L 0 F 1 d G 9 S Z W 1 v d m V k Q 2 9 s d W 1 u c z E u e 0 F B U E x f b G 9 n c m V 0 d X J u L D d 9 J n F 1 b 3 Q 7 L C Z x d W 9 0 O 1 N l Y 3 R p b 2 4 x L 2 N v b W J p b m V k X 3 J l d H V y b n M v Q X V 0 b 1 J l b W 9 2 Z W R D b 2 x 1 b W 5 z M S 5 7 T l Z E Q V 9 s b 2 d y Z X R 1 c m 4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J p b m V k X 3 J l d H V y b n M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y Z X R 1 c m 5 z L 1 B v d S V D N S V C R S V D M y V B R H Q l M j B w c n Z u J U M z J U F E J T I w J U M 1 J T k 5 J U M z J U E x Z G V r J T I w a m F r b y U y M H o l Q z M l Q T F o b G F 2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m V 0 d X J u c y 9 a b S V D N C U 5 Q m 5 p d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J l d H V y b n N f Z X h 0 Z W 5 k Z W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N z E 3 N W U 1 N y 1 j N 2 U 5 L T Q x M z k t Y W Y 0 O C 1 l M W F m Y T k 1 N 2 E x M j M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Y 2 9 t Y m l u Z W R f c m V 0 d X J u c 1 9 l e H R l b m R l Z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z M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1 L T A 0 V D E 0 O j Q 4 O j U 3 L j M 5 N z c 3 O T d a I i A v P j x F b n R y e S B U e X B l P S J G a W x s Q 2 9 s d W 1 u V H l w Z X M i I F Z h b H V l P S J z Q 1 F V R k J R V U Z C U V l G Q l F V R k J R V U c i I C 8 + P E V u d H J 5 I F R 5 c G U 9 I k Z p b G x D b 2 x 1 b W 5 O Y W 1 l c y I g V m F s d W U 9 I n N b J n F 1 b 3 Q 7 R G F 0 Z S Z x d W 9 0 O y w m c X V v d D t T U F k m c X V v d D s s J n F 1 b 3 Q 7 V E x U J n F 1 b 3 Q 7 L C Z x d W 9 0 O 0 F B U E w m c X V v d D s s J n F 1 b 3 Q 7 T l Z E Q S Z x d W 9 0 O y w m c X V v d D t Q U E w m c X V v d D s s J n F 1 b 3 Q 7 R 0 x E J n F 1 b 3 Q 7 L C Z x d W 9 0 O 0 J U Q y 1 V U 0 Q m c X V v d D s s J n F 1 b 3 Q 7 U 1 B Z X 2 x v Z 3 J l d H V y b i Z x d W 9 0 O y w m c X V v d D t U T F R f b G 9 n c m V 0 d X J u J n F 1 b 3 Q 7 L C Z x d W 9 0 O 0 F B U E x f b G 9 n c m V 0 d X J u J n F 1 b 3 Q 7 L C Z x d W 9 0 O 0 5 W R E F f b G 9 n c m V 0 d X J u J n F 1 b 3 Q 7 L C Z x d W 9 0 O 1 B Q T F 9 s b 2 d y Z X R 1 c m 4 m c X V v d D s s J n F 1 b 3 Q 7 R 0 x E X 2 x v Z 3 J l d H V y b i Z x d W 9 0 O y w m c X V v d D t C V E M t V V N E X 2 x v Z 3 J l d H V y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i a W 5 l Z F 9 y Z X R 1 c m 5 z X 2 V 4 d G V u Z G V k L 0 F 1 d G 9 S Z W 1 v d m V k Q 2 9 s d W 1 u c z E u e 0 R h d G U s M H 0 m c X V v d D s s J n F 1 b 3 Q 7 U 2 V j d G l v b j E v Y 2 9 t Y m l u Z W R f c m V 0 d X J u c 1 9 l e H R l b m R l Z C 9 B d X R v U m V t b 3 Z l Z E N v b H V t b n M x L n t T U F k s M X 0 m c X V v d D s s J n F 1 b 3 Q 7 U 2 V j d G l v b j E v Y 2 9 t Y m l u Z W R f c m V 0 d X J u c 1 9 l e H R l b m R l Z C 9 B d X R v U m V t b 3 Z l Z E N v b H V t b n M x L n t U T F Q s M n 0 m c X V v d D s s J n F 1 b 3 Q 7 U 2 V j d G l v b j E v Y 2 9 t Y m l u Z W R f c m V 0 d X J u c 1 9 l e H R l b m R l Z C 9 B d X R v U m V t b 3 Z l Z E N v b H V t b n M x L n t B Q V B M L D N 9 J n F 1 b 3 Q 7 L C Z x d W 9 0 O 1 N l Y 3 R p b 2 4 x L 2 N v b W J p b m V k X 3 J l d H V y b n N f Z X h 0 Z W 5 k Z W Q v Q X V 0 b 1 J l b W 9 2 Z W R D b 2 x 1 b W 5 z M S 5 7 T l Z E Q S w 0 f S Z x d W 9 0 O y w m c X V v d D t T Z W N 0 a W 9 u M S 9 j b 2 1 i a W 5 l Z F 9 y Z X R 1 c m 5 z X 2 V 4 d G V u Z G V k L 0 F 1 d G 9 S Z W 1 v d m V k Q 2 9 s d W 1 u c z E u e 1 B Q T C w 1 f S Z x d W 9 0 O y w m c X V v d D t T Z W N 0 a W 9 u M S 9 j b 2 1 i a W 5 l Z F 9 y Z X R 1 c m 5 z X 2 V 4 d G V u Z G V k L 0 F 1 d G 9 S Z W 1 v d m V k Q 2 9 s d W 1 u c z E u e 0 d M R C w 2 f S Z x d W 9 0 O y w m c X V v d D t T Z W N 0 a W 9 u M S 9 j b 2 1 i a W 5 l Z F 9 y Z X R 1 c m 5 z X 2 V 4 d G V u Z G V k L 0 F 1 d G 9 S Z W 1 v d m V k Q 2 9 s d W 1 u c z E u e 0 J U Q y 1 V U 0 Q s N 3 0 m c X V v d D s s J n F 1 b 3 Q 7 U 2 V j d G l v b j E v Y 2 9 t Y m l u Z W R f c m V 0 d X J u c 1 9 l e H R l b m R l Z C 9 B d X R v U m V t b 3 Z l Z E N v b H V t b n M x L n t T U F l f b G 9 n c m V 0 d X J u L D h 9 J n F 1 b 3 Q 7 L C Z x d W 9 0 O 1 N l Y 3 R p b 2 4 x L 2 N v b W J p b m V k X 3 J l d H V y b n N f Z X h 0 Z W 5 k Z W Q v Q X V 0 b 1 J l b W 9 2 Z W R D b 2 x 1 b W 5 z M S 5 7 V E x U X 2 x v Z 3 J l d H V y b i w 5 f S Z x d W 9 0 O y w m c X V v d D t T Z W N 0 a W 9 u M S 9 j b 2 1 i a W 5 l Z F 9 y Z X R 1 c m 5 z X 2 V 4 d G V u Z G V k L 0 F 1 d G 9 S Z W 1 v d m V k Q 2 9 s d W 1 u c z E u e 0 F B U E x f b G 9 n c m V 0 d X J u L D E w f S Z x d W 9 0 O y w m c X V v d D t T Z W N 0 a W 9 u M S 9 j b 2 1 i a W 5 l Z F 9 y Z X R 1 c m 5 z X 2 V 4 d G V u Z G V k L 0 F 1 d G 9 S Z W 1 v d m V k Q 2 9 s d W 1 u c z E u e 0 5 W R E F f b G 9 n c m V 0 d X J u L D E x f S Z x d W 9 0 O y w m c X V v d D t T Z W N 0 a W 9 u M S 9 j b 2 1 i a W 5 l Z F 9 y Z X R 1 c m 5 z X 2 V 4 d G V u Z G V k L 0 F 1 d G 9 S Z W 1 v d m V k Q 2 9 s d W 1 u c z E u e 1 B Q T F 9 s b 2 d y Z X R 1 c m 4 s M T J 9 J n F 1 b 3 Q 7 L C Z x d W 9 0 O 1 N l Y 3 R p b 2 4 x L 2 N v b W J p b m V k X 3 J l d H V y b n N f Z X h 0 Z W 5 k Z W Q v Q X V 0 b 1 J l b W 9 2 Z W R D b 2 x 1 b W 5 z M S 5 7 R 0 x E X 2 x v Z 3 J l d H V y b i w x M 3 0 m c X V v d D s s J n F 1 b 3 Q 7 U 2 V j d G l v b j E v Y 2 9 t Y m l u Z W R f c m V 0 d X J u c 1 9 l e H R l b m R l Z C 9 B d X R v U m V t b 3 Z l Z E N v b H V t b n M x L n t C V E M t V V N E X 2 x v Z 3 J l d H V y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v b W J p b m V k X 3 J l d H V y b n N f Z X h 0 Z W 5 k Z W Q v Q X V 0 b 1 J l b W 9 2 Z W R D b 2 x 1 b W 5 z M S 5 7 R G F 0 Z S w w f S Z x d W 9 0 O y w m c X V v d D t T Z W N 0 a W 9 u M S 9 j b 2 1 i a W 5 l Z F 9 y Z X R 1 c m 5 z X 2 V 4 d G V u Z G V k L 0 F 1 d G 9 S Z W 1 v d m V k Q 2 9 s d W 1 u c z E u e 1 N Q W S w x f S Z x d W 9 0 O y w m c X V v d D t T Z W N 0 a W 9 u M S 9 j b 2 1 i a W 5 l Z F 9 y Z X R 1 c m 5 z X 2 V 4 d G V u Z G V k L 0 F 1 d G 9 S Z W 1 v d m V k Q 2 9 s d W 1 u c z E u e 1 R M V C w y f S Z x d W 9 0 O y w m c X V v d D t T Z W N 0 a W 9 u M S 9 j b 2 1 i a W 5 l Z F 9 y Z X R 1 c m 5 z X 2 V 4 d G V u Z G V k L 0 F 1 d G 9 S Z W 1 v d m V k Q 2 9 s d W 1 u c z E u e 0 F B U E w s M 3 0 m c X V v d D s s J n F 1 b 3 Q 7 U 2 V j d G l v b j E v Y 2 9 t Y m l u Z W R f c m V 0 d X J u c 1 9 l e H R l b m R l Z C 9 B d X R v U m V t b 3 Z l Z E N v b H V t b n M x L n t O V k R B L D R 9 J n F 1 b 3 Q 7 L C Z x d W 9 0 O 1 N l Y 3 R p b 2 4 x L 2 N v b W J p b m V k X 3 J l d H V y b n N f Z X h 0 Z W 5 k Z W Q v Q X V 0 b 1 J l b W 9 2 Z W R D b 2 x 1 b W 5 z M S 5 7 U F B M L D V 9 J n F 1 b 3 Q 7 L C Z x d W 9 0 O 1 N l Y 3 R p b 2 4 x L 2 N v b W J p b m V k X 3 J l d H V y b n N f Z X h 0 Z W 5 k Z W Q v Q X V 0 b 1 J l b W 9 2 Z W R D b 2 x 1 b W 5 z M S 5 7 R 0 x E L D Z 9 J n F 1 b 3 Q 7 L C Z x d W 9 0 O 1 N l Y 3 R p b 2 4 x L 2 N v b W J p b m V k X 3 J l d H V y b n N f Z X h 0 Z W 5 k Z W Q v Q X V 0 b 1 J l b W 9 2 Z W R D b 2 x 1 b W 5 z M S 5 7 Q l R D L V V T R C w 3 f S Z x d W 9 0 O y w m c X V v d D t T Z W N 0 a W 9 u M S 9 j b 2 1 i a W 5 l Z F 9 y Z X R 1 c m 5 z X 2 V 4 d G V u Z G V k L 0 F 1 d G 9 S Z W 1 v d m V k Q 2 9 s d W 1 u c z E u e 1 N Q W V 9 s b 2 d y Z X R 1 c m 4 s O H 0 m c X V v d D s s J n F 1 b 3 Q 7 U 2 V j d G l v b j E v Y 2 9 t Y m l u Z W R f c m V 0 d X J u c 1 9 l e H R l b m R l Z C 9 B d X R v U m V t b 3 Z l Z E N v b H V t b n M x L n t U T F R f b G 9 n c m V 0 d X J u L D l 9 J n F 1 b 3 Q 7 L C Z x d W 9 0 O 1 N l Y 3 R p b 2 4 x L 2 N v b W J p b m V k X 3 J l d H V y b n N f Z X h 0 Z W 5 k Z W Q v Q X V 0 b 1 J l b W 9 2 Z W R D b 2 x 1 b W 5 z M S 5 7 Q U F Q T F 9 s b 2 d y Z X R 1 c m 4 s M T B 9 J n F 1 b 3 Q 7 L C Z x d W 9 0 O 1 N l Y 3 R p b 2 4 x L 2 N v b W J p b m V k X 3 J l d H V y b n N f Z X h 0 Z W 5 k Z W Q v Q X V 0 b 1 J l b W 9 2 Z W R D b 2 x 1 b W 5 z M S 5 7 T l Z E Q V 9 s b 2 d y Z X R 1 c m 4 s M T F 9 J n F 1 b 3 Q 7 L C Z x d W 9 0 O 1 N l Y 3 R p b 2 4 x L 2 N v b W J p b m V k X 3 J l d H V y b n N f Z X h 0 Z W 5 k Z W Q v Q X V 0 b 1 J l b W 9 2 Z W R D b 2 x 1 b W 5 z M S 5 7 U F B M X 2 x v Z 3 J l d H V y b i w x M n 0 m c X V v d D s s J n F 1 b 3 Q 7 U 2 V j d G l v b j E v Y 2 9 t Y m l u Z W R f c m V 0 d X J u c 1 9 l e H R l b m R l Z C 9 B d X R v U m V t b 3 Z l Z E N v b H V t b n M x L n t H T E R f b G 9 n c m V 0 d X J u L D E z f S Z x d W 9 0 O y w m c X V v d D t T Z W N 0 a W 9 u M S 9 j b 2 1 i a W 5 l Z F 9 y Z X R 1 c m 5 z X 2 V 4 d G V u Z G V k L 0 F 1 d G 9 S Z W 1 v d m V k Q 2 9 s d W 1 u c z E u e 0 J U Q y 1 V U 0 R f b G 9 n c m V 0 d X J u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t Y m l u Z W R f c m V 0 d X J u c 1 9 l e H R l b m R l Z C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J l d H V y b n N f Z X h 0 Z W 5 k Z W Q v U G 9 1 J U M 1 J U J F J U M z J U F E d C U y M H B y d m 4 l Q z M l Q U Q l M j A l Q z U l O T k l Q z M l Q T F k Z W s l M j B q Y W t v J T I w e i V D M y V B M W h s Y X Y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y Z X R 1 c m 5 z X 2 V 4 d G V u Z G V k L 1 p t J U M 0 J T l C b m l 0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V y Y m l u X 3 d h d H N v b l 9 z a G 9 y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2 R i Z W N i Z m Z k L W E 4 N j I t N G U 3 N C 0 5 N D c z L T l j Y m V l O D A 5 O D F l M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k d X J i a W 5 f d 2 F 0 c 2 9 u X 3 N o b 3 J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V U M T g 6 M D k 6 N D I u O T A 5 O T M 0 N 1 o i I C 8 + P E V u d H J 5 I F R 5 c G U 9 I k Z p b G x D b 2 x 1 b W 5 U e X B l c y I g V m F s d W U 9 I n N C Z 1 V H I i A v P j x F b n R y e S B U e X B l P S J G a W x s Q 2 9 s d W 1 u T m F t Z X M i I F Z h b H V l P S J z W y Z x d W 9 0 O 1 R p Y 2 t l c i Z x d W 9 0 O y w m c X V v d D t E d X J i a W 5 f V 2 F 0 c 2 9 u J n F 1 b 3 Q 7 L C Z x d W 9 0 O 1 J l c 3 V s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1 c m J p b l 9 3 Y X R z b 2 5 f c 2 h v c n Q v Q X V 0 b 1 J l b W 9 2 Z W R D b 2 x 1 b W 5 z M S 5 7 V G l j a 2 V y L D B 9 J n F 1 b 3 Q 7 L C Z x d W 9 0 O 1 N l Y 3 R p b 2 4 x L 2 R 1 c m J p b l 9 3 Y X R z b 2 5 f c 2 h v c n Q v Q X V 0 b 1 J l b W 9 2 Z W R D b 2 x 1 b W 5 z M S 5 7 R H V y Y m l u X 1 d h d H N v b i w x f S Z x d W 9 0 O y w m c X V v d D t T Z W N 0 a W 9 u M S 9 k d X J i a W 5 f d 2 F 0 c 2 9 u X 3 N o b 3 J 0 L 0 F 1 d G 9 S Z W 1 v d m V k Q 2 9 s d W 1 u c z E u e 1 J l c 3 V s d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k d X J i a W 5 f d 2 F 0 c 2 9 u X 3 N o b 3 J 0 L 0 F 1 d G 9 S Z W 1 v d m V k Q 2 9 s d W 1 u c z E u e 1 R p Y 2 t l c i w w f S Z x d W 9 0 O y w m c X V v d D t T Z W N 0 a W 9 u M S 9 k d X J i a W 5 f d 2 F 0 c 2 9 u X 3 N o b 3 J 0 L 0 F 1 d G 9 S Z W 1 v d m V k Q 2 9 s d W 1 u c z E u e 0 R 1 c m J p b l 9 X Y X R z b 2 4 s M X 0 m c X V v d D s s J n F 1 b 3 Q 7 U 2 V j d G l v b j E v Z H V y Y m l u X 3 d h d H N v b l 9 z a G 9 y d C 9 B d X R v U m V t b 3 Z l Z E N v b H V t b n M x L n t S Z X N 1 b H Q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1 c m J p b l 9 3 Y X R z b 2 5 f c 2 h v c n Q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i a W 5 f d 2 F 0 c 2 9 u X 3 N o b 3 J 0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V y Y m l u X 3 d h d H N v b l 9 z a G 9 y d C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h c n N v b l 9 j b 3 J y Z W x h d G l v b l 9 z a G 9 y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d m M z k 5 M m Y x L T B l O D Q t N D N l N S 0 5 O T N i L T F k Y W Q z O G M 2 O T Y w Z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F y c 2 9 u X 2 N v c n J l b G F 0 a W 9 u X 3 N o b 3 J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V U M T g 6 M T E 6 N D I u N z g y N j Y x M 1 o i I C 8 + P E V u d H J 5 I F R 5 c G U 9 I k Z p b G x D b 2 x 1 b W 5 U e X B l c y I g V m F s d W U 9 I n N C Z 1 V G Q m c 9 P S I g L z 4 8 R W 5 0 c n k g V H l w Z T 0 i R m l s b E N v b H V t b k 5 h b W V z I i B W Y W x 1 Z T 0 i c 1 s m c X V v d D t Q Y W l y J n F 1 b 3 Q 7 L C Z x d W 9 0 O 0 N v c n J l b G F 0 a W 9 u J n F 1 b 3 Q 7 L C Z x d W 9 0 O 3 B f d m F s d W U m c X V v d D s s J n F 1 b 3 Q 7 U 2 l n b m l m a W N h b m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h c n N v b l 9 j b 3 J y Z W x h d G l v b l 9 z a G 9 y d C 9 B d X R v U m V t b 3 Z l Z E N v b H V t b n M x L n t Q Y W l y L D B 9 J n F 1 b 3 Q 7 L C Z x d W 9 0 O 1 N l Y 3 R p b 2 4 x L 3 B l Y X J z b 2 5 f Y 2 9 y c m V s Y X R p b 2 5 f c 2 h v c n Q v Q X V 0 b 1 J l b W 9 2 Z W R D b 2 x 1 b W 5 z M S 5 7 Q 2 9 y c m V s Y X R p b 2 4 s M X 0 m c X V v d D s s J n F 1 b 3 Q 7 U 2 V j d G l v b j E v c G V h c n N v b l 9 j b 3 J y Z W x h d G l v b l 9 z a G 9 y d C 9 B d X R v U m V t b 3 Z l Z E N v b H V t b n M x L n t w X 3 Z h b H V l L D J 9 J n F 1 b 3 Q 7 L C Z x d W 9 0 O 1 N l Y 3 R p b 2 4 x L 3 B l Y X J z b 2 5 f Y 2 9 y c m V s Y X R p b 2 5 f c 2 h v c n Q v Q X V 0 b 1 J l b W 9 2 Z W R D b 2 x 1 b W 5 z M S 5 7 U 2 l n b m l m a W N h b m N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B l Y X J z b 2 5 f Y 2 9 y c m V s Y X R p b 2 5 f c 2 h v c n Q v Q X V 0 b 1 J l b W 9 2 Z W R D b 2 x 1 b W 5 z M S 5 7 U G F p c i w w f S Z x d W 9 0 O y w m c X V v d D t T Z W N 0 a W 9 u M S 9 w Z W F y c 2 9 u X 2 N v c n J l b G F 0 a W 9 u X 3 N o b 3 J 0 L 0 F 1 d G 9 S Z W 1 v d m V k Q 2 9 s d W 1 u c z E u e 0 N v c n J l b G F 0 a W 9 u L D F 9 J n F 1 b 3 Q 7 L C Z x d W 9 0 O 1 N l Y 3 R p b 2 4 x L 3 B l Y X J z b 2 5 f Y 2 9 y c m V s Y X R p b 2 5 f c 2 h v c n Q v Q X V 0 b 1 J l b W 9 2 Z W R D b 2 x 1 b W 5 z M S 5 7 c F 9 2 Y W x 1 Z S w y f S Z x d W 9 0 O y w m c X V v d D t T Z W N 0 a W 9 u M S 9 w Z W F y c 2 9 u X 2 N v c n J l b G F 0 a W 9 u X 3 N o b 3 J 0 L 0 F 1 d G 9 S Z W 1 v d m V k Q 2 9 s d W 1 u c z E u e 1 N p Z 2 5 p Z m l j Y W 5 j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V h c n N v b l 9 j b 3 J y Z W x h d G l v b l 9 z a G 9 y d C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Y X J z b 2 5 f Y 2 9 y c m V s Y X R p b 2 5 f c 2 h v c n Q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F y c 2 9 u X 2 N v c n J l b G F 0 a W 9 u X 3 N o b 3 J 0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F y c 2 9 u X 2 N v c n J l b G F 0 a W 9 u X 2 F k Z G l 0 a W 9 u Y W x f c 2 h v c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N T Q 0 Y W Y y N i 1 m M j k 3 L T Q 0 Y j M t O W R l O S 0 0 Y 2 Q 3 Z W E 0 N G J l M m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w N V Q x O D o y N j o 1 M i 4 1 N T I 5 N z c y W i I g L z 4 8 R W 5 0 c n k g V H l w Z T 0 i R m l s b E N v b H V t b l R 5 c G V z I i B W Y W x 1 Z T 0 i c 0 J n V U Z C Z z 0 9 I i A v P j x F b n R y e S B U e X B l P S J G a W x s Q 2 9 s d W 1 u T m F t Z X M i I F Z h b H V l P S J z W y Z x d W 9 0 O 1 B h a X I m c X V v d D s s J n F 1 b 3 Q 7 Q 2 9 y c m V s Y X R p b 2 4 m c X V v d D s s J n F 1 b 3 Q 7 c F 9 2 Y W x 1 Z S Z x d W 9 0 O y w m c X V v d D t y Z X N 1 b H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F y c 2 9 u X 2 N v c n J l b G F 0 a W 9 u X 2 F k Z G l 0 a W 9 u Y W x f c 2 h v c n Q v Q X V 0 b 1 J l b W 9 2 Z W R D b 2 x 1 b W 5 z M S 5 7 U G F p c i w w f S Z x d W 9 0 O y w m c X V v d D t T Z W N 0 a W 9 u M S 9 w Z W F y c 2 9 u X 2 N v c n J l b G F 0 a W 9 u X 2 F k Z G l 0 a W 9 u Y W x f c 2 h v c n Q v Q X V 0 b 1 J l b W 9 2 Z W R D b 2 x 1 b W 5 z M S 5 7 Q 2 9 y c m V s Y X R p b 2 4 s M X 0 m c X V v d D s s J n F 1 b 3 Q 7 U 2 V j d G l v b j E v c G V h c n N v b l 9 j b 3 J y Z W x h d G l v b l 9 h Z G R p d G l v b m F s X 3 N o b 3 J 0 L 0 F 1 d G 9 S Z W 1 v d m V k Q 2 9 s d W 1 u c z E u e 3 B f d m F s d W U s M n 0 m c X V v d D s s J n F 1 b 3 Q 7 U 2 V j d G l v b j E v c G V h c n N v b l 9 j b 3 J y Z W x h d G l v b l 9 h Z G R p d G l v b m F s X 3 N o b 3 J 0 L 0 F 1 d G 9 S Z W 1 v d m V k Q 2 9 s d W 1 u c z E u e 3 J l c 3 V s d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w Z W F y c 2 9 u X 2 N v c n J l b G F 0 a W 9 u X 2 F k Z G l 0 a W 9 u Y W x f c 2 h v c n Q v Q X V 0 b 1 J l b W 9 2 Z W R D b 2 x 1 b W 5 z M S 5 7 U G F p c i w w f S Z x d W 9 0 O y w m c X V v d D t T Z W N 0 a W 9 u M S 9 w Z W F y c 2 9 u X 2 N v c n J l b G F 0 a W 9 u X 2 F k Z G l 0 a W 9 u Y W x f c 2 h v c n Q v Q X V 0 b 1 J l b W 9 2 Z W R D b 2 x 1 b W 5 z M S 5 7 Q 2 9 y c m V s Y X R p b 2 4 s M X 0 m c X V v d D s s J n F 1 b 3 Q 7 U 2 V j d G l v b j E v c G V h c n N v b l 9 j b 3 J y Z W x h d G l v b l 9 h Z G R p d G l v b m F s X 3 N o b 3 J 0 L 0 F 1 d G 9 S Z W 1 v d m V k Q 2 9 s d W 1 u c z E u e 3 B f d m F s d W U s M n 0 m c X V v d D s s J n F 1 b 3 Q 7 U 2 V j d G l v b j E v c G V h c n N v b l 9 j b 3 J y Z W x h d G l v b l 9 h Z G R p d G l v b m F s X 3 N o b 3 J 0 L 0 F 1 d G 9 S Z W 1 v d m V k Q 2 9 s d W 1 u c z E u e 3 J l c 3 V s d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V h c n N v b l 9 j b 3 J y Z W x h d G l v b l 9 h Z G R p d G l v b m F s X 3 N o b 3 J 0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h c n N v b l 9 j b 3 J y Z W x h d G l v b l 9 h Z G R p d G l v b m F s X 3 N o b 3 J 0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h c n N v b l 9 j b 3 J y Z W x h d G l v b l 9 h Z G R p d G l v b m F s X 3 N o b 3 J 0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F y c 2 9 u X 2 N v c n J l b G F 0 a W 9 u X 3 N o b 3 J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O D U y Y W E 4 M D M t Z m U 1 N i 0 0 N z U 0 L T k 1 Y z Y t N j U 1 M 2 V k N j I w N z c 3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w N V Q x O D o x M T o 0 M i 4 3 O D I 2 N j E z W i I g L z 4 8 R W 5 0 c n k g V H l w Z T 0 i R m l s b E N v b H V t b l R 5 c G V z I i B W Y W x 1 Z T 0 i c 0 J n V U Z C Z z 0 9 I i A v P j x F b n R y e S B U e X B l P S J G a W x s Q 2 9 s d W 1 u T m F t Z X M i I F Z h b H V l P S J z W y Z x d W 9 0 O 1 B h a X I m c X V v d D s s J n F 1 b 3 Q 7 Q 2 9 y c m V s Y X R p b 2 4 m c X V v d D s s J n F 1 b 3 Q 7 c F 9 2 Y W x 1 Z S Z x d W 9 0 O y w m c X V v d D t T a W d u a W Z p Y 2 F u Y 2 U m c X V v d D t d I i A v P j x F b n R y e S B U e X B l P S J G a W x s U 3 R h d H V z I i B W Y W x 1 Z T 0 i c 0 N v b X B s Z X R l I i A v P j x F b n R y e S B U e X B l P S J G a W x s Q 2 9 1 b n Q i I F Z h b H V l P S J s N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h c n N v b l 9 j b 3 J y Z W x h d G l v b l 9 z a G 9 y d C 9 B d X R v U m V t b 3 Z l Z E N v b H V t b n M x L n t Q Y W l y L D B 9 J n F 1 b 3 Q 7 L C Z x d W 9 0 O 1 N l Y 3 R p b 2 4 x L 3 B l Y X J z b 2 5 f Y 2 9 y c m V s Y X R p b 2 5 f c 2 h v c n Q v Q X V 0 b 1 J l b W 9 2 Z W R D b 2 x 1 b W 5 z M S 5 7 Q 2 9 y c m V s Y X R p b 2 4 s M X 0 m c X V v d D s s J n F 1 b 3 Q 7 U 2 V j d G l v b j E v c G V h c n N v b l 9 j b 3 J y Z W x h d G l v b l 9 z a G 9 y d C 9 B d X R v U m V t b 3 Z l Z E N v b H V t b n M x L n t w X 3 Z h b H V l L D J 9 J n F 1 b 3 Q 7 L C Z x d W 9 0 O 1 N l Y 3 R p b 2 4 x L 3 B l Y X J z b 2 5 f Y 2 9 y c m V s Y X R p b 2 5 f c 2 h v c n Q v Q X V 0 b 1 J l b W 9 2 Z W R D b 2 x 1 b W 5 z M S 5 7 U 2 l n b m l m a W N h b m N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B l Y X J z b 2 5 f Y 2 9 y c m V s Y X R p b 2 5 f c 2 h v c n Q v Q X V 0 b 1 J l b W 9 2 Z W R D b 2 x 1 b W 5 z M S 5 7 U G F p c i w w f S Z x d W 9 0 O y w m c X V v d D t T Z W N 0 a W 9 u M S 9 w Z W F y c 2 9 u X 2 N v c n J l b G F 0 a W 9 u X 3 N o b 3 J 0 L 0 F 1 d G 9 S Z W 1 v d m V k Q 2 9 s d W 1 u c z E u e 0 N v c n J l b G F 0 a W 9 u L D F 9 J n F 1 b 3 Q 7 L C Z x d W 9 0 O 1 N l Y 3 R p b 2 4 x L 3 B l Y X J z b 2 5 f Y 2 9 y c m V s Y X R p b 2 5 f c 2 h v c n Q v Q X V 0 b 1 J l b W 9 2 Z W R D b 2 x 1 b W 5 z M S 5 7 c F 9 2 Y W x 1 Z S w y f S Z x d W 9 0 O y w m c X V v d D t T Z W N 0 a W 9 u M S 9 w Z W F y c 2 9 u X 2 N v c n J l b G F 0 a W 9 u X 3 N o b 3 J 0 L 0 F 1 d G 9 S Z W 1 v d m V k Q 2 9 s d W 1 u c z E u e 1 N p Z 2 5 p Z m l j Y W 5 j Z S w z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B l Y X J z b 2 5 f Y 2 9 y c m V s Y X R p b 2 5 f c 2 h v c n Q l M j A o M i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F y c 2 9 u X 2 N v c n J l b G F 0 a W 9 u X 3 N o b 3 J 0 J T I w K D I p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h c n N v b l 9 j b 3 J y Z W x h d G l v b l 9 z a G 9 y d C U y M C g y K S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s d G E t b m 9 y b W F s X 3 Z h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E z N T I 0 Z D A 1 L T N h Z W U t N D Z m Y S 0 5 Z W M z L T Z i N D Y y N T h k Z T E 4 N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k Z W x 0 Y V 9 u b 3 J t Y W x f d m F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Z U M D E 6 N D E 6 N D k u O T E 0 O D c 0 N 1 o i I C 8 + P E V u d H J 5 I F R 5 c G U 9 I k Z p b G x D b 2 x 1 b W 5 U e X B l c y I g V m F s d W U 9 I n N C Z 1 l G Q l F V R k J R V T 0 i I C 8 + P E V u d H J 5 I F R 5 c G U 9 I k Z p b G x D b 2 x 1 b W 5 O Y W 1 l c y I g V m F s d W U 9 I n N b J n F 1 b 3 Q 7 U G 9 y d G Z v b G l v J n F 1 b 3 Q 7 L C Z x d W 9 0 O 3 B v c n R m b 2 x p b 1 9 y Y X R p b y Z x d W 9 0 O y w m c X V v d D t D b 2 5 m a W R l b m N l J n F 1 b 3 Q 7 L C Z x d W 9 0 O 1 N 0 Y W 5 k Y X J k X 2 R l d m l h d G l v b i Z x d W 9 0 O y w m c X V v d D t W Y V I m c X V v d D s s J n F 1 b 3 Q 7 V m F S X 2 F u b n V h b G l 6 Z W Q m c X V v d D s s J n F 1 b 3 Q 7 V m F S X 2 V m Z m V j d G l 2 Z S Z x d W 9 0 O y w m c X V v d D t W Y V J f Z W Z m Z W N 0 a X Z l X 2 F u b n V h b G l 6 Z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W x 0 Y S 1 u b 3 J t Y W x f d m F y L 0 F 1 d G 9 S Z W 1 v d m V k Q 2 9 s d W 1 u c z E u e 1 B v c n R m b 2 x p b y w w f S Z x d W 9 0 O y w m c X V v d D t T Z W N 0 a W 9 u M S 9 k Z W x 0 Y S 1 u b 3 J t Y W x f d m F y L 0 F 1 d G 9 S Z W 1 v d m V k Q 2 9 s d W 1 u c z E u e 3 B v c n R m b 2 x p b 1 9 y Y X R p b y w x f S Z x d W 9 0 O y w m c X V v d D t T Z W N 0 a W 9 u M S 9 k Z W x 0 Y S 1 u b 3 J t Y W x f d m F y L 0 F 1 d G 9 S Z W 1 v d m V k Q 2 9 s d W 1 u c z E u e 0 N v b m Z p Z G V u Y 2 U s M n 0 m c X V v d D s s J n F 1 b 3 Q 7 U 2 V j d G l v b j E v Z G V s d G E t b m 9 y b W F s X 3 Z h c i 9 B d X R v U m V t b 3 Z l Z E N v b H V t b n M x L n t T d G F u Z G F y Z F 9 k Z X Z p Y X R p b 2 4 s M 3 0 m c X V v d D s s J n F 1 b 3 Q 7 U 2 V j d G l v b j E v Z G V s d G E t b m 9 y b W F s X 3 Z h c i 9 B d X R v U m V t b 3 Z l Z E N v b H V t b n M x L n t W Y V I s N H 0 m c X V v d D s s J n F 1 b 3 Q 7 U 2 V j d G l v b j E v Z G V s d G E t b m 9 y b W F s X 3 Z h c i 9 B d X R v U m V t b 3 Z l Z E N v b H V t b n M x L n t W Y V J f Y W 5 u d W F s a X p l Z C w 1 f S Z x d W 9 0 O y w m c X V v d D t T Z W N 0 a W 9 u M S 9 k Z W x 0 Y S 1 u b 3 J t Y W x f d m F y L 0 F 1 d G 9 S Z W 1 v d m V k Q 2 9 s d W 1 u c z E u e 1 Z h U l 9 l Z m Z l Y 3 R p d m U s N n 0 m c X V v d D s s J n F 1 b 3 Q 7 U 2 V j d G l v b j E v Z G V s d G E t b m 9 y b W F s X 3 Z h c i 9 B d X R v U m V t b 3 Z l Z E N v b H V t b n M x L n t W Y V J f Z W Z m Z W N 0 a X Z l X 2 F u b n V h b G l 6 Z W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G V s d G E t b m 9 y b W F s X 3 Z h c i 9 B d X R v U m V t b 3 Z l Z E N v b H V t b n M x L n t Q b 3 J 0 Z m 9 s a W 8 s M H 0 m c X V v d D s s J n F 1 b 3 Q 7 U 2 V j d G l v b j E v Z G V s d G E t b m 9 y b W F s X 3 Z h c i 9 B d X R v U m V t b 3 Z l Z E N v b H V t b n M x L n t w b 3 J 0 Z m 9 s a W 9 f c m F 0 a W 8 s M X 0 m c X V v d D s s J n F 1 b 3 Q 7 U 2 V j d G l v b j E v Z G V s d G E t b m 9 y b W F s X 3 Z h c i 9 B d X R v U m V t b 3 Z l Z E N v b H V t b n M x L n t D b 2 5 m a W R l b m N l L D J 9 J n F 1 b 3 Q 7 L C Z x d W 9 0 O 1 N l Y 3 R p b 2 4 x L 2 R l b H R h L W 5 v c m 1 h b F 9 2 Y X I v Q X V 0 b 1 J l b W 9 2 Z W R D b 2 x 1 b W 5 z M S 5 7 U 3 R h b m R h c m R f Z G V 2 a W F 0 a W 9 u L D N 9 J n F 1 b 3 Q 7 L C Z x d W 9 0 O 1 N l Y 3 R p b 2 4 x L 2 R l b H R h L W 5 v c m 1 h b F 9 2 Y X I v Q X V 0 b 1 J l b W 9 2 Z W R D b 2 x 1 b W 5 z M S 5 7 V m F S L D R 9 J n F 1 b 3 Q 7 L C Z x d W 9 0 O 1 N l Y 3 R p b 2 4 x L 2 R l b H R h L W 5 v c m 1 h b F 9 2 Y X I v Q X V 0 b 1 J l b W 9 2 Z W R D b 2 x 1 b W 5 z M S 5 7 V m F S X 2 F u b n V h b G l 6 Z W Q s N X 0 m c X V v d D s s J n F 1 b 3 Q 7 U 2 V j d G l v b j E v Z G V s d G E t b m 9 y b W F s X 3 Z h c i 9 B d X R v U m V t b 3 Z l Z E N v b H V t b n M x L n t W Y V J f Z W Z m Z W N 0 a X Z l L D Z 9 J n F 1 b 3 Q 7 L C Z x d W 9 0 O 1 N l Y 3 R p b 2 4 x L 2 R l b H R h L W 5 v c m 1 h b F 9 2 Y X I v Q X V 0 b 1 J l b W 9 2 Z W R D b 2 x 1 b W 5 z M S 5 7 V m F S X 2 V m Z m V j d G l 2 Z V 9 h b m 5 1 Y W x p e m V k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W x 0 Y S 1 u b 3 J t Y W x f d m F y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s d G E t b m 9 y b W F s X 3 Z h c i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b H R h L W 5 v c m 1 h b F 9 2 Y X I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b H R h L W 5 v c m 1 h b F 9 2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3 M m N l M 2 U 0 Z i 0 x M D I 3 L T R h M j Q t O G F k N C 0 5 M D E 5 Y z U y Y 2 I w Z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1 L T A 2 V D A x O j Q x O j Q 5 L j k x N D g 3 N D d a I i A v P j x F b n R y e S B U e X B l P S J G a W x s Q 2 9 s d W 1 u V H l w Z X M i I F Z h b H V l P S J z Q m d Z R k J R V U Z C U V U 9 I i A v P j x F b n R y e S B U e X B l P S J G a W x s Q 2 9 s d W 1 u T m F t Z X M i I F Z h b H V l P S J z W y Z x d W 9 0 O 1 B v c n R m b 2 x p b y Z x d W 9 0 O y w m c X V v d D t w b 3 J 0 Z m 9 s a W 9 f c m F 0 a W 8 m c X V v d D s s J n F 1 b 3 Q 7 Q 2 9 u Z m l k Z W 5 j Z S Z x d W 9 0 O y w m c X V v d D t T d G F u Z G F y Z F 9 k Z X Z p Y X R p b 2 4 m c X V v d D s s J n F 1 b 3 Q 7 V m F S J n F 1 b 3 Q 7 L C Z x d W 9 0 O 1 Z h U l 9 h b m 5 1 Y W x p e m V k J n F 1 b 3 Q 7 L C Z x d W 9 0 O 1 Z h U l 9 l Z m Z l Y 3 R p d m U m c X V v d D s s J n F 1 b 3 Q 7 V m F S X 2 V m Z m V j d G l 2 Z V 9 h b m 5 1 Y W x p e m V k J n F 1 b 3 Q 7 X S I g L z 4 8 R W 5 0 c n k g V H l w Z T 0 i R m l s b F N 0 Y X R 1 c y I g V m F s d W U 9 I n N D b 2 1 w b G V 0 Z S I g L z 4 8 R W 5 0 c n k g V H l w Z T 0 i R m l s b E N v d W 5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b H R h L W 5 v c m 1 h b F 9 2 Y X I v Q X V 0 b 1 J l b W 9 2 Z W R D b 2 x 1 b W 5 z M S 5 7 U G 9 y d G Z v b G l v L D B 9 J n F 1 b 3 Q 7 L C Z x d W 9 0 O 1 N l Y 3 R p b 2 4 x L 2 R l b H R h L W 5 v c m 1 h b F 9 2 Y X I v Q X V 0 b 1 J l b W 9 2 Z W R D b 2 x 1 b W 5 z M S 5 7 c G 9 y d G Z v b G l v X 3 J h d G l v L D F 9 J n F 1 b 3 Q 7 L C Z x d W 9 0 O 1 N l Y 3 R p b 2 4 x L 2 R l b H R h L W 5 v c m 1 h b F 9 2 Y X I v Q X V 0 b 1 J l b W 9 2 Z W R D b 2 x 1 b W 5 z M S 5 7 Q 2 9 u Z m l k Z W 5 j Z S w y f S Z x d W 9 0 O y w m c X V v d D t T Z W N 0 a W 9 u M S 9 k Z W x 0 Y S 1 u b 3 J t Y W x f d m F y L 0 F 1 d G 9 S Z W 1 v d m V k Q 2 9 s d W 1 u c z E u e 1 N 0 Y W 5 k Y X J k X 2 R l d m l h d G l v b i w z f S Z x d W 9 0 O y w m c X V v d D t T Z W N 0 a W 9 u M S 9 k Z W x 0 Y S 1 u b 3 J t Y W x f d m F y L 0 F 1 d G 9 S Z W 1 v d m V k Q 2 9 s d W 1 u c z E u e 1 Z h U i w 0 f S Z x d W 9 0 O y w m c X V v d D t T Z W N 0 a W 9 u M S 9 k Z W x 0 Y S 1 u b 3 J t Y W x f d m F y L 0 F 1 d G 9 S Z W 1 v d m V k Q 2 9 s d W 1 u c z E u e 1 Z h U l 9 h b m 5 1 Y W x p e m V k L D V 9 J n F 1 b 3 Q 7 L C Z x d W 9 0 O 1 N l Y 3 R p b 2 4 x L 2 R l b H R h L W 5 v c m 1 h b F 9 2 Y X I v Q X V 0 b 1 J l b W 9 2 Z W R D b 2 x 1 b W 5 z M S 5 7 V m F S X 2 V m Z m V j d G l 2 Z S w 2 f S Z x d W 9 0 O y w m c X V v d D t T Z W N 0 a W 9 u M S 9 k Z W x 0 Y S 1 u b 3 J t Y W x f d m F y L 0 F 1 d G 9 S Z W 1 v d m V k Q 2 9 s d W 1 u c z E u e 1 Z h U l 9 l Z m Z l Y 3 R p d m V f Y W 5 u d W F s a X p l Z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k Z W x 0 Y S 1 u b 3 J t Y W x f d m F y L 0 F 1 d G 9 S Z W 1 v d m V k Q 2 9 s d W 1 u c z E u e 1 B v c n R m b 2 x p b y w w f S Z x d W 9 0 O y w m c X V v d D t T Z W N 0 a W 9 u M S 9 k Z W x 0 Y S 1 u b 3 J t Y W x f d m F y L 0 F 1 d G 9 S Z W 1 v d m V k Q 2 9 s d W 1 u c z E u e 3 B v c n R m b 2 x p b 1 9 y Y X R p b y w x f S Z x d W 9 0 O y w m c X V v d D t T Z W N 0 a W 9 u M S 9 k Z W x 0 Y S 1 u b 3 J t Y W x f d m F y L 0 F 1 d G 9 S Z W 1 v d m V k Q 2 9 s d W 1 u c z E u e 0 N v b m Z p Z G V u Y 2 U s M n 0 m c X V v d D s s J n F 1 b 3 Q 7 U 2 V j d G l v b j E v Z G V s d G E t b m 9 y b W F s X 3 Z h c i 9 B d X R v U m V t b 3 Z l Z E N v b H V t b n M x L n t T d G F u Z G F y Z F 9 k Z X Z p Y X R p b 2 4 s M 3 0 m c X V v d D s s J n F 1 b 3 Q 7 U 2 V j d G l v b j E v Z G V s d G E t b m 9 y b W F s X 3 Z h c i 9 B d X R v U m V t b 3 Z l Z E N v b H V t b n M x L n t W Y V I s N H 0 m c X V v d D s s J n F 1 b 3 Q 7 U 2 V j d G l v b j E v Z G V s d G E t b m 9 y b W F s X 3 Z h c i 9 B d X R v U m V t b 3 Z l Z E N v b H V t b n M x L n t W Y V J f Y W 5 u d W F s a X p l Z C w 1 f S Z x d W 9 0 O y w m c X V v d D t T Z W N 0 a W 9 u M S 9 k Z W x 0 Y S 1 u b 3 J t Y W x f d m F y L 0 F 1 d G 9 S Z W 1 v d m V k Q 2 9 s d W 1 u c z E u e 1 Z h U l 9 l Z m Z l Y 3 R p d m U s N n 0 m c X V v d D s s J n F 1 b 3 Q 7 U 2 V j d G l v b j E v Z G V s d G E t b m 9 y b W F s X 3 Z h c i 9 B d X R v U m V t b 3 Z l Z E N v b H V t b n M x L n t W Y V J f Z W Z m Z W N 0 a X Z l X 2 F u b n V h b G l 6 Z W Q s N 3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k Z W x 0 Y S 1 u b 3 J t Y W x f d m F y J T I w K D I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s d G E t b m 9 y b W F s X 3 Z h c i U y M C g y K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b H R h L W 5 v c m 1 h b F 9 2 Y X I l M j A o M i k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b H R h L W 5 v c m 1 h b F 9 2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O D d l M 2 Y x Y y 1 h N W V l L T Q y M z k t O W F k M S 0 w Y z k z Y j A 1 Z j g z M T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w N l Q x N z o z N z o w M i 4 1 M z k 2 O D c y W i I g L z 4 8 R W 5 0 c n k g V H l w Z T 0 i R m l s b E N v b H V t b l R 5 c G V z I i B W Y W x 1 Z T 0 i c 0 J n W U Z C U V V G Q l F V P S I g L z 4 8 R W 5 0 c n k g V H l w Z T 0 i R m l s b E N v b H V t b k 5 h b W V z I i B W Y W x 1 Z T 0 i c 1 s m c X V v d D t Q b 3 J 0 Z m 9 s a W 8 m c X V v d D s s J n F 1 b 3 Q 7 c G 9 y d G Z v b G l v X 3 J h d G l v J n F 1 b 3 Q 7 L C Z x d W 9 0 O 0 N v b m Z p Z G V u Y 2 U m c X V v d D s s J n F 1 b 3 Q 7 U 3 R h b m R h c m R f Z G V 2 a W F 0 a W 9 u J n F 1 b 3 Q 7 L C Z x d W 9 0 O 1 Z h U i Z x d W 9 0 O y w m c X V v d D t W Y V J f Y W 5 u d W F s a X p l Z C Z x d W 9 0 O y w m c X V v d D t W Y V J f Z W Z m Z W N 0 a X Z l J n F 1 b 3 Q 7 L C Z x d W 9 0 O 1 Z h U l 9 l Z m Z l Y 3 R p d m V f Y W 5 u d W F s a X p l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b H R h L W 5 v c m 1 h b F 9 2 Y X I g K D M p L 0 F 1 d G 9 S Z W 1 v d m V k Q 2 9 s d W 1 u c z E u e 1 B v c n R m b 2 x p b y w w f S Z x d W 9 0 O y w m c X V v d D t T Z W N 0 a W 9 u M S 9 k Z W x 0 Y S 1 u b 3 J t Y W x f d m F y I C g z K S 9 B d X R v U m V t b 3 Z l Z E N v b H V t b n M x L n t w b 3 J 0 Z m 9 s a W 9 f c m F 0 a W 8 s M X 0 m c X V v d D s s J n F 1 b 3 Q 7 U 2 V j d G l v b j E v Z G V s d G E t b m 9 y b W F s X 3 Z h c i A o M y k v Q X V 0 b 1 J l b W 9 2 Z W R D b 2 x 1 b W 5 z M S 5 7 Q 2 9 u Z m l k Z W 5 j Z S w y f S Z x d W 9 0 O y w m c X V v d D t T Z W N 0 a W 9 u M S 9 k Z W x 0 Y S 1 u b 3 J t Y W x f d m F y I C g z K S 9 B d X R v U m V t b 3 Z l Z E N v b H V t b n M x L n t T d G F u Z G F y Z F 9 k Z X Z p Y X R p b 2 4 s M 3 0 m c X V v d D s s J n F 1 b 3 Q 7 U 2 V j d G l v b j E v Z G V s d G E t b m 9 y b W F s X 3 Z h c i A o M y k v Q X V 0 b 1 J l b W 9 2 Z W R D b 2 x 1 b W 5 z M S 5 7 V m F S L D R 9 J n F 1 b 3 Q 7 L C Z x d W 9 0 O 1 N l Y 3 R p b 2 4 x L 2 R l b H R h L W 5 v c m 1 h b F 9 2 Y X I g K D M p L 0 F 1 d G 9 S Z W 1 v d m V k Q 2 9 s d W 1 u c z E u e 1 Z h U l 9 h b m 5 1 Y W x p e m V k L D V 9 J n F 1 b 3 Q 7 L C Z x d W 9 0 O 1 N l Y 3 R p b 2 4 x L 2 R l b H R h L W 5 v c m 1 h b F 9 2 Y X I g K D M p L 0 F 1 d G 9 S Z W 1 v d m V k Q 2 9 s d W 1 u c z E u e 1 Z h U l 9 l Z m Z l Y 3 R p d m U s N n 0 m c X V v d D s s J n F 1 b 3 Q 7 U 2 V j d G l v b j E v Z G V s d G E t b m 9 y b W F s X 3 Z h c i A o M y k v Q X V 0 b 1 J l b W 9 2 Z W R D b 2 x 1 b W 5 z M S 5 7 V m F S X 2 V m Z m V j d G l 2 Z V 9 h b m 5 1 Y W x p e m V k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R l b H R h L W 5 v c m 1 h b F 9 2 Y X I g K D M p L 0 F 1 d G 9 S Z W 1 v d m V k Q 2 9 s d W 1 u c z E u e 1 B v c n R m b 2 x p b y w w f S Z x d W 9 0 O y w m c X V v d D t T Z W N 0 a W 9 u M S 9 k Z W x 0 Y S 1 u b 3 J t Y W x f d m F y I C g z K S 9 B d X R v U m V t b 3 Z l Z E N v b H V t b n M x L n t w b 3 J 0 Z m 9 s a W 9 f c m F 0 a W 8 s M X 0 m c X V v d D s s J n F 1 b 3 Q 7 U 2 V j d G l v b j E v Z G V s d G E t b m 9 y b W F s X 3 Z h c i A o M y k v Q X V 0 b 1 J l b W 9 2 Z W R D b 2 x 1 b W 5 z M S 5 7 Q 2 9 u Z m l k Z W 5 j Z S w y f S Z x d W 9 0 O y w m c X V v d D t T Z W N 0 a W 9 u M S 9 k Z W x 0 Y S 1 u b 3 J t Y W x f d m F y I C g z K S 9 B d X R v U m V t b 3 Z l Z E N v b H V t b n M x L n t T d G F u Z G F y Z F 9 k Z X Z p Y X R p b 2 4 s M 3 0 m c X V v d D s s J n F 1 b 3 Q 7 U 2 V j d G l v b j E v Z G V s d G E t b m 9 y b W F s X 3 Z h c i A o M y k v Q X V 0 b 1 J l b W 9 2 Z W R D b 2 x 1 b W 5 z M S 5 7 V m F S L D R 9 J n F 1 b 3 Q 7 L C Z x d W 9 0 O 1 N l Y 3 R p b 2 4 x L 2 R l b H R h L W 5 v c m 1 h b F 9 2 Y X I g K D M p L 0 F 1 d G 9 S Z W 1 v d m V k Q 2 9 s d W 1 u c z E u e 1 Z h U l 9 h b m 5 1 Y W x p e m V k L D V 9 J n F 1 b 3 Q 7 L C Z x d W 9 0 O 1 N l Y 3 R p b 2 4 x L 2 R l b H R h L W 5 v c m 1 h b F 9 2 Y X I g K D M p L 0 F 1 d G 9 S Z W 1 v d m V k Q 2 9 s d W 1 u c z E u e 1 Z h U l 9 l Z m Z l Y 3 R p d m U s N n 0 m c X V v d D s s J n F 1 b 3 Q 7 U 2 V j d G l v b j E v Z G V s d G E t b m 9 y b W F s X 3 Z h c i A o M y k v Q X V 0 b 1 J l b W 9 2 Z W R D b 2 x 1 b W 5 z M S 5 7 V m F S X 2 V m Z m V j d G l 2 Z V 9 h b m 5 1 Y W x p e m V k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W x 0 Y S 1 u b 3 J t Y W x f d m F y J T I w K D M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s d G E t b m 9 y b W F s X 3 Z h c i U y M C g z K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b H R h L W 5 v c m 1 h b F 9 2 Y X I l M j A o M y k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b n R l X 2 N h c m x v X 3 Z h c l 9 u b 3 J t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k M 2 E 5 Z G I 1 Y y 1 m Z j R i L T Q w M z Y t O G M 1 N S 0 4 Y W M 1 N z g 5 Z j J l Y z c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d U M D E 6 N D I 6 M T A u N z Y 4 M D c 5 O V o i I C 8 + P E V u d H J 5 I F R 5 c G U 9 I k Z p b G x D b 2 x 1 b W 5 U e X B l c y I g V m F s d W U 9 I n N C U V V G Q l E 9 P S I g L z 4 8 R W 5 0 c n k g V H l w Z T 0 i R m l s b E N v b H V t b k 5 h b W V z I i B W Y W x 1 Z T 0 i c 1 s m c X V v d D t D b 2 5 m a W R l b m N l X 0 x l d m V s J n F 1 b 3 Q 7 L C Z x d W 9 0 O 1 Z h U l 9 h b m 5 1 Y W x f Z W Z m Z W N 0 a X Z l J n F 1 b 3 Q 7 L C Z x d W 9 0 O 1 Z h U l 9 k Y W l s e V 9 l Z m Z l Y 3 R p d m U m c X V v d D s s J n F 1 b 3 Q 7 V m F S X 0 F u b n V h b G l 6 Z W R f R W Z m Z W N 0 a X Z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u d G V f Y 2 F y b G 9 f d m F y X 2 5 v c m 1 h b C 9 B d X R v U m V t b 3 Z l Z E N v b H V t b n M x L n t D b 2 5 m a W R l b m N l X 0 x l d m V s L D B 9 J n F 1 b 3 Q 7 L C Z x d W 9 0 O 1 N l Y 3 R p b 2 4 x L 2 1 v b n R l X 2 N h c m x v X 3 Z h c l 9 u b 3 J t Y W w v Q X V 0 b 1 J l b W 9 2 Z W R D b 2 x 1 b W 5 z M S 5 7 V m F S X 2 F u b n V h b F 9 l Z m Z l Y 3 R p d m U s M X 0 m c X V v d D s s J n F 1 b 3 Q 7 U 2 V j d G l v b j E v b W 9 u d G V f Y 2 F y b G 9 f d m F y X 2 5 v c m 1 h b C 9 B d X R v U m V t b 3 Z l Z E N v b H V t b n M x L n t W Y V J f Z G F p b H l f Z W Z m Z W N 0 a X Z l L D J 9 J n F 1 b 3 Q 7 L C Z x d W 9 0 O 1 N l Y 3 R p b 2 4 x L 2 1 v b n R l X 2 N h c m x v X 3 Z h c l 9 u b 3 J t Y W w v Q X V 0 b 1 J l b W 9 2 Z W R D b 2 x 1 b W 5 z M S 5 7 V m F S X 0 F u b n V h b G l 6 Z W R f R W Z m Z W N 0 a X Z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1 v b n R l X 2 N h c m x v X 3 Z h c l 9 u b 3 J t Y W w v Q X V 0 b 1 J l b W 9 2 Z W R D b 2 x 1 b W 5 z M S 5 7 Q 2 9 u Z m l k Z W 5 j Z V 9 M Z X Z l b C w w f S Z x d W 9 0 O y w m c X V v d D t T Z W N 0 a W 9 u M S 9 t b 2 5 0 Z V 9 j Y X J s b 1 9 2 Y X J f b m 9 y b W F s L 0 F 1 d G 9 S Z W 1 v d m V k Q 2 9 s d W 1 u c z E u e 1 Z h U l 9 h b m 5 1 Y W x f Z W Z m Z W N 0 a X Z l L D F 9 J n F 1 b 3 Q 7 L C Z x d W 9 0 O 1 N l Y 3 R p b 2 4 x L 2 1 v b n R l X 2 N h c m x v X 3 Z h c l 9 u b 3 J t Y W w v Q X V 0 b 1 J l b W 9 2 Z W R D b 2 x 1 b W 5 z M S 5 7 V m F S X 2 R h a W x 5 X 2 V m Z m V j d G l 2 Z S w y f S Z x d W 9 0 O y w m c X V v d D t T Z W N 0 a W 9 u M S 9 t b 2 5 0 Z V 9 j Y X J s b 1 9 2 Y X J f b m 9 y b W F s L 0 F 1 d G 9 S Z W 1 v d m V k Q 2 9 s d W 1 u c z E u e 1 Z h U l 9 B b m 5 1 Y W x p e m V k X 0 V m Z m V j d G l 2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u d G V f Y 2 F y b G 9 f d m F y X 2 5 v c m 1 h b C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b n R l X 2 N h c m x v X 3 Z h c l 9 u b 3 J t Y W w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5 0 Z V 9 j Y X J s b 1 9 2 Y X J f b m 9 y b W F s L 1 p t J U M 0 J T l C b i V D N C U 5 Q m 4 l Q z M l Q k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5 0 Z V 9 j Y X J s b 1 9 2 Y X J f b m 9 y b W F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m F j N T M 2 N z M t N j c 2 O C 0 0 N T F j L W E 3 M T E t Y j g 4 N G V l N m M 4 M D N i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d U M D E 6 N D I 6 M T A u N z Y 4 M D c 5 O V o i I C 8 + P E V u d H J 5 I F R 5 c G U 9 I k Z p b G x D b 2 x 1 b W 5 U e X B l c y I g V m F s d W U 9 I n N C U V V G Q l E 9 P S I g L z 4 8 R W 5 0 c n k g V H l w Z T 0 i R m l s b E N v b H V t b k 5 h b W V z I i B W Y W x 1 Z T 0 i c 1 s m c X V v d D t D b 2 5 m a W R l b m N l X 0 x l d m V s J n F 1 b 3 Q 7 L C Z x d W 9 0 O 1 Z h U l 9 h b m 5 1 Y W x f Z W Z m Z W N 0 a X Z l J n F 1 b 3 Q 7 L C Z x d W 9 0 O 1 Z h U l 9 k Y W l s e V 9 l Z m Z l Y 3 R p d m U m c X V v d D s s J n F 1 b 3 Q 7 V m F S X 0 F u b n V h b G l 6 Z W R f R W Z m Z W N 0 a X Z l J n F 1 b 3 Q 7 X S I g L z 4 8 R W 5 0 c n k g V H l w Z T 0 i R m l s b F N 0 Y X R 1 c y I g V m F s d W U 9 I n N D b 2 1 w b G V 0 Z S I g L z 4 8 R W 5 0 c n k g V H l w Z T 0 i R m l s b E N v d W 5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b n R l X 2 N h c m x v X 3 Z h c l 9 u b 3 J t Y W w v Q X V 0 b 1 J l b W 9 2 Z W R D b 2 x 1 b W 5 z M S 5 7 Q 2 9 u Z m l k Z W 5 j Z V 9 M Z X Z l b C w w f S Z x d W 9 0 O y w m c X V v d D t T Z W N 0 a W 9 u M S 9 t b 2 5 0 Z V 9 j Y X J s b 1 9 2 Y X J f b m 9 y b W F s L 0 F 1 d G 9 S Z W 1 v d m V k Q 2 9 s d W 1 u c z E u e 1 Z h U l 9 h b m 5 1 Y W x f Z W Z m Z W N 0 a X Z l L D F 9 J n F 1 b 3 Q 7 L C Z x d W 9 0 O 1 N l Y 3 R p b 2 4 x L 2 1 v b n R l X 2 N h c m x v X 3 Z h c l 9 u b 3 J t Y W w v Q X V 0 b 1 J l b W 9 2 Z W R D b 2 x 1 b W 5 z M S 5 7 V m F S X 2 R h a W x 5 X 2 V m Z m V j d G l 2 Z S w y f S Z x d W 9 0 O y w m c X V v d D t T Z W N 0 a W 9 u M S 9 t b 2 5 0 Z V 9 j Y X J s b 1 9 2 Y X J f b m 9 y b W F s L 0 F 1 d G 9 S Z W 1 v d m V k Q 2 9 s d W 1 u c z E u e 1 Z h U l 9 B b m 5 1 Y W x p e m V k X 0 V m Z m V j d G l 2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b 2 5 0 Z V 9 j Y X J s b 1 9 2 Y X J f b m 9 y b W F s L 0 F 1 d G 9 S Z W 1 v d m V k Q 2 9 s d W 1 u c z E u e 0 N v b m Z p Z G V u Y 2 V f T G V 2 Z W w s M H 0 m c X V v d D s s J n F 1 b 3 Q 7 U 2 V j d G l v b j E v b W 9 u d G V f Y 2 F y b G 9 f d m F y X 2 5 v c m 1 h b C 9 B d X R v U m V t b 3 Z l Z E N v b H V t b n M x L n t W Y V J f Y W 5 u d W F s X 2 V m Z m V j d G l 2 Z S w x f S Z x d W 9 0 O y w m c X V v d D t T Z W N 0 a W 9 u M S 9 t b 2 5 0 Z V 9 j Y X J s b 1 9 2 Y X J f b m 9 y b W F s L 0 F 1 d G 9 S Z W 1 v d m V k Q 2 9 s d W 1 u c z E u e 1 Z h U l 9 k Y W l s e V 9 l Z m Z l Y 3 R p d m U s M n 0 m c X V v d D s s J n F 1 b 3 Q 7 U 2 V j d G l v b j E v b W 9 u d G V f Y 2 F y b G 9 f d m F y X 2 5 v c m 1 h b C 9 B d X R v U m V t b 3 Z l Z E N v b H V t b n M x L n t W Y V J f Q W 5 u d W F s a X p l Z F 9 F Z m Z l Y 3 R p d m U s M 3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b 2 5 0 Z V 9 j Y X J s b 1 9 2 Y X J f b m 9 y b W F s J T I w K D I p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u d G V f Y 2 F y b G 9 f d m F y X 2 5 v c m 1 h b C U y M C g y K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b n R l X 2 N h c m x v X 3 Z h c l 9 u b 3 J t Y W w l M j A o M i k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v b 3 R z d H J h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Q 3 O D N l O G E x L W R k Z j k t N D Q 5 Y i 0 4 N j d h L W V i Z G U x O T A 3 Y m V i M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1 L T A 4 V D E 5 O j A y O j Q y L j Q 3 O D M z M z d a I i A v P j x F b n R y e S B U e X B l P S J G a W x s Q 2 9 s d W 1 u V H l w Z X M i I F Z h b H V l P S J z Q l F V R k J R V T 0 i I C 8 + P E V u d H J 5 I F R 5 c G U 9 I k Z p b G x D b 2 x 1 b W 5 O Y W 1 l c y I g V m F s d W U 9 I n N b J n F 1 b 3 Q 7 Q 2 9 u Z m l k Z W 5 j Z S Z x d W 9 0 O y w m c X V v d D t l e H B l Y 3 R l Z F 9 h b m 5 1 Y W x f c m V 0 d X J u J n F 1 b 3 Q 7 L C Z x d W 9 0 O 2 V 4 c G V j d G V k X 2 F u b n V h b F 9 y Z X R 1 c m 5 f Z W Z m Z W N 0 a X Z l J n F 1 b 3 Q 7 L C Z x d W 9 0 O 1 Z h U l 9 h b m 5 1 Y W w m c X V v d D s s J n F 1 b 3 Q 7 V m F S X 2 R h a W x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9 v d H N 0 c m F w L 0 F 1 d G 9 S Z W 1 v d m V k Q 2 9 s d W 1 u c z E u e 0 N v b m Z p Z G V u Y 2 U s M H 0 m c X V v d D s s J n F 1 b 3 Q 7 U 2 V j d G l v b j E v Y m 9 v d H N 0 c m F w L 0 F 1 d G 9 S Z W 1 v d m V k Q 2 9 s d W 1 u c z E u e 2 V 4 c G V j d G V k X 2 F u b n V h b F 9 y Z X R 1 c m 4 s M X 0 m c X V v d D s s J n F 1 b 3 Q 7 U 2 V j d G l v b j E v Y m 9 v d H N 0 c m F w L 0 F 1 d G 9 S Z W 1 v d m V k Q 2 9 s d W 1 u c z E u e 2 V 4 c G V j d G V k X 2 F u b n V h b F 9 y Z X R 1 c m 5 f Z W Z m Z W N 0 a X Z l L D J 9 J n F 1 b 3 Q 7 L C Z x d W 9 0 O 1 N l Y 3 R p b 2 4 x L 2 J v b 3 R z d H J h c C 9 B d X R v U m V t b 3 Z l Z E N v b H V t b n M x L n t W Y V J f Y W 5 u d W F s L D N 9 J n F 1 b 3 Q 7 L C Z x d W 9 0 O 1 N l Y 3 R p b 2 4 x L 2 J v b 3 R z d H J h c C 9 B d X R v U m V t b 3 Z l Z E N v b H V t b n M x L n t W Y V J f Z G F p b H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Y m 9 v d H N 0 c m F w L 0 F 1 d G 9 S Z W 1 v d m V k Q 2 9 s d W 1 u c z E u e 0 N v b m Z p Z G V u Y 2 U s M H 0 m c X V v d D s s J n F 1 b 3 Q 7 U 2 V j d G l v b j E v Y m 9 v d H N 0 c m F w L 0 F 1 d G 9 S Z W 1 v d m V k Q 2 9 s d W 1 u c z E u e 2 V 4 c G V j d G V k X 2 F u b n V h b F 9 y Z X R 1 c m 4 s M X 0 m c X V v d D s s J n F 1 b 3 Q 7 U 2 V j d G l v b j E v Y m 9 v d H N 0 c m F w L 0 F 1 d G 9 S Z W 1 v d m V k Q 2 9 s d W 1 u c z E u e 2 V 4 c G V j d G V k X 2 F u b n V h b F 9 y Z X R 1 c m 5 f Z W Z m Z W N 0 a X Z l L D J 9 J n F 1 b 3 Q 7 L C Z x d W 9 0 O 1 N l Y 3 R p b 2 4 x L 2 J v b 3 R z d H J h c C 9 B d X R v U m V t b 3 Z l Z E N v b H V t b n M x L n t W Y V J f Y W 5 u d W F s L D N 9 J n F 1 b 3 Q 7 L C Z x d W 9 0 O 1 N l Y 3 R p b 2 4 x L 2 J v b 3 R z d H J h c C 9 B d X R v U m V t b 3 Z l Z E N v b H V t b n M x L n t W Y V J f Z G F p b H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J v b 3 R z d H J h c C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v b 3 R z d H J h c C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v b 3 R z d H J h c C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9 v d H N 0 c m F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M z h i M T N i O T c t N m U 3 O C 0 0 Z T Q 3 L T k 2 N W I t M D k 4 Z G U 1 O T N j N D c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w O F Q x O T o w M j o 0 M i 4 0 N z g z M z M 3 W i I g L z 4 8 R W 5 0 c n k g V H l w Z T 0 i R m l s b E N v b H V t b l R 5 c G V z I i B W Y W x 1 Z T 0 i c 0 J R V U Z C U V U 9 I i A v P j x F b n R y e S B U e X B l P S J G a W x s Q 2 9 s d W 1 u T m F t Z X M i I F Z h b H V l P S J z W y Z x d W 9 0 O 0 N v b m Z p Z G V u Y 2 U m c X V v d D s s J n F 1 b 3 Q 7 Z X h w Z W N 0 Z W R f Y W 5 u d W F s X 3 J l d H V y b i Z x d W 9 0 O y w m c X V v d D t l e H B l Y 3 R l Z F 9 h b m 5 1 Y W x f c m V 0 d X J u X 2 V m Z m V j d G l 2 Z S Z x d W 9 0 O y w m c X V v d D t W Y V J f Y W 5 u d W F s J n F 1 b 3 Q 7 L C Z x d W 9 0 O 1 Z h U l 9 k Y W l s e S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2 9 0 c 3 R y Y X A v Q X V 0 b 1 J l b W 9 2 Z W R D b 2 x 1 b W 5 z M S 5 7 Q 2 9 u Z m l k Z W 5 j Z S w w f S Z x d W 9 0 O y w m c X V v d D t T Z W N 0 a W 9 u M S 9 i b 2 9 0 c 3 R y Y X A v Q X V 0 b 1 J l b W 9 2 Z W R D b 2 x 1 b W 5 z M S 5 7 Z X h w Z W N 0 Z W R f Y W 5 u d W F s X 3 J l d H V y b i w x f S Z x d W 9 0 O y w m c X V v d D t T Z W N 0 a W 9 u M S 9 i b 2 9 0 c 3 R y Y X A v Q X V 0 b 1 J l b W 9 2 Z W R D b 2 x 1 b W 5 z M S 5 7 Z X h w Z W N 0 Z W R f Y W 5 u d W F s X 3 J l d H V y b l 9 l Z m Z l Y 3 R p d m U s M n 0 m c X V v d D s s J n F 1 b 3 Q 7 U 2 V j d G l v b j E v Y m 9 v d H N 0 c m F w L 0 F 1 d G 9 S Z W 1 v d m V k Q 2 9 s d W 1 u c z E u e 1 Z h U l 9 h b m 5 1 Y W w s M 3 0 m c X V v d D s s J n F 1 b 3 Q 7 U 2 V j d G l v b j E v Y m 9 v d H N 0 c m F w L 0 F 1 d G 9 S Z W 1 v d m V k Q 2 9 s d W 1 u c z E u e 1 Z h U l 9 k Y W l s e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i b 2 9 0 c 3 R y Y X A v Q X V 0 b 1 J l b W 9 2 Z W R D b 2 x 1 b W 5 z M S 5 7 Q 2 9 u Z m l k Z W 5 j Z S w w f S Z x d W 9 0 O y w m c X V v d D t T Z W N 0 a W 9 u M S 9 i b 2 9 0 c 3 R y Y X A v Q X V 0 b 1 J l b W 9 2 Z W R D b 2 x 1 b W 5 z M S 5 7 Z X h w Z W N 0 Z W R f Y W 5 u d W F s X 3 J l d H V y b i w x f S Z x d W 9 0 O y w m c X V v d D t T Z W N 0 a W 9 u M S 9 i b 2 9 0 c 3 R y Y X A v Q X V 0 b 1 J l b W 9 2 Z W R D b 2 x 1 b W 5 z M S 5 7 Z X h w Z W N 0 Z W R f Y W 5 u d W F s X 3 J l d H V y b l 9 l Z m Z l Y 3 R p d m U s M n 0 m c X V v d D s s J n F 1 b 3 Q 7 U 2 V j d G l v b j E v Y m 9 v d H N 0 c m F w L 0 F 1 d G 9 S Z W 1 v d m V k Q 2 9 s d W 1 u c z E u e 1 Z h U l 9 h b m 5 1 Y W w s M 3 0 m c X V v d D s s J n F 1 b 3 Q 7 U 2 V j d G l v b j E v Y m 9 v d H N 0 c m F w L 0 F 1 d G 9 S Z W 1 v d m V k Q 2 9 s d W 1 u c z E u e 1 Z h U l 9 k Y W l s e S w 0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J v b 3 R z d H J h c C U y M C g y K S 9 a Z H J v a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v b 3 R z d H J h c C U y M C g y K S 9 a J U M z J U E x a G x h d i V D M y V B R C U y M H N l J T I w e n Y l Q z M l Q k Q l Q z U l Q T F l b m 9 1 J T I w J U M z J U J B c m 9 2 b i V D M y V B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v b 3 R z d H J h c C U y M C g y K S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l z d H V w X 3 B v c G l z b m V f c 3 R h d G l z d G l r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i Z T V j M D V l L T F i M m I t N G J h M C 1 h O D F m L W Q z M T k w M z Q 1 N G V j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w O V Q x N T o z N T o 0 M S 4 3 N D k 2 N T g 3 W i I g L z 4 8 R W 5 0 c n k g V H l w Z T 0 i R m l s b E N v b H V t b l R 5 c G V z I i B W Y W x 1 Z T 0 i c 0 J n V U Z C U V V G Q l F Z R k J R V U Z C U V l G I i A v P j x F b n R y e S B U e X B l P S J G a W x s Q 2 9 s d W 1 u T m F t Z X M i I F Z h b H V l P S J z W y Z x d W 9 0 O 1 R p Y 2 t l c i Z x d W 9 0 O y w m c X V v d D t N a W 5 f c H J p Y 2 U m c X V v d D s s J n F 1 b 3 Q 7 T W F 4 X 3 B y a W N l J n F 1 b 3 Q 7 L C Z x d W 9 0 O 1 J h b m d l X 3 B y a W N l J n F 1 b 3 Q 7 L C Z x d W 9 0 O 0 1 l Y W 5 f Z G F p b H k m c X V v d D s s J n F 1 b 3 Q 7 T W V h b l 9 k Y W l s e V 9 l Z m Z l Y 3 R p d m U m c X V v d D s s J n F 1 b 3 Q 7 T W V h b l 9 h b m 5 1 Y W w m c X V v d D s s J n F 1 b 3 Q 7 T W V h b l 9 h b m 5 1 Y W x f Z W Z m Z W N 0 a X Z l J n F 1 b 3 Q 7 L C Z x d W 9 0 O 1 N 0 Z F 9 k Y W l s e S Z x d W 9 0 O y w m c X V v d D t T d G R f Y W 5 u d W F s J n F 1 b 3 Q 7 L C Z x d W 9 0 O 0 N W J n F 1 b 3 Q 7 L C Z x d W 9 0 O 1 N r Z X d u Z X N z J n F 1 b 3 Q 7 L C Z x d W 9 0 O 0 t 1 c n R v c 2 l z J n F 1 b 3 Q 7 L C Z x d W 9 0 O 3 R l c m 0 m c X V v d D s s J n F 1 b 3 Q 7 V H J h Z G l u Z 1 9 E Y X l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5 c 3 R 1 c F 9 w b 3 B p c 2 5 l X 3 N 0 Y X R p c 3 R p a 3 k v Q X V 0 b 1 J l b W 9 2 Z W R D b 2 x 1 b W 5 z M S 5 7 V G l j a 2 V y L D B 9 J n F 1 b 3 Q 7 L C Z x d W 9 0 O 1 N l Y 3 R p b 2 4 x L 3 Z 5 c 3 R 1 c F 9 w b 3 B p c 2 5 l X 3 N 0 Y X R p c 3 R p a 3 k v Q X V 0 b 1 J l b W 9 2 Z W R D b 2 x 1 b W 5 z M S 5 7 T W l u X 3 B y a W N l L D F 9 J n F 1 b 3 Q 7 L C Z x d W 9 0 O 1 N l Y 3 R p b 2 4 x L 3 Z 5 c 3 R 1 c F 9 w b 3 B p c 2 5 l X 3 N 0 Y X R p c 3 R p a 3 k v Q X V 0 b 1 J l b W 9 2 Z W R D b 2 x 1 b W 5 z M S 5 7 T W F 4 X 3 B y a W N l L D J 9 J n F 1 b 3 Q 7 L C Z x d W 9 0 O 1 N l Y 3 R p b 2 4 x L 3 Z 5 c 3 R 1 c F 9 w b 3 B p c 2 5 l X 3 N 0 Y X R p c 3 R p a 3 k v Q X V 0 b 1 J l b W 9 2 Z W R D b 2 x 1 b W 5 z M S 5 7 U m F u Z 2 V f c H J p Y 2 U s M 3 0 m c X V v d D s s J n F 1 b 3 Q 7 U 2 V j d G l v b j E v d n l z d H V w X 3 B v c G l z b m V f c 3 R h d G l z d G l r e S 9 B d X R v U m V t b 3 Z l Z E N v b H V t b n M x L n t N Z W F u X 2 R h a W x 5 L D R 9 J n F 1 b 3 Q 7 L C Z x d W 9 0 O 1 N l Y 3 R p b 2 4 x L 3 Z 5 c 3 R 1 c F 9 w b 3 B p c 2 5 l X 3 N 0 Y X R p c 3 R p a 3 k v Q X V 0 b 1 J l b W 9 2 Z W R D b 2 x 1 b W 5 z M S 5 7 T W V h b l 9 k Y W l s e V 9 l Z m Z l Y 3 R p d m U s N X 0 m c X V v d D s s J n F 1 b 3 Q 7 U 2 V j d G l v b j E v d n l z d H V w X 3 B v c G l z b m V f c 3 R h d G l z d G l r e S 9 B d X R v U m V t b 3 Z l Z E N v b H V t b n M x L n t N Z W F u X 2 F u b n V h b C w 2 f S Z x d W 9 0 O y w m c X V v d D t T Z W N 0 a W 9 u M S 9 2 e X N 0 d X B f c G 9 w a X N u Z V 9 z d G F 0 a X N 0 a W t 5 L 0 F 1 d G 9 S Z W 1 v d m V k Q 2 9 s d W 1 u c z E u e 0 1 l Y W 5 f Y W 5 u d W F s X 2 V m Z m V j d G l 2 Z S w 3 f S Z x d W 9 0 O y w m c X V v d D t T Z W N 0 a W 9 u M S 9 2 e X N 0 d X B f c G 9 w a X N u Z V 9 z d G F 0 a X N 0 a W t 5 L 0 F 1 d G 9 S Z W 1 v d m V k Q 2 9 s d W 1 u c z E u e 1 N 0 Z F 9 k Y W l s e S w 4 f S Z x d W 9 0 O y w m c X V v d D t T Z W N 0 a W 9 u M S 9 2 e X N 0 d X B f c G 9 w a X N u Z V 9 z d G F 0 a X N 0 a W t 5 L 0 F 1 d G 9 S Z W 1 v d m V k Q 2 9 s d W 1 u c z E u e 1 N 0 Z F 9 h b m 5 1 Y W w s O X 0 m c X V v d D s s J n F 1 b 3 Q 7 U 2 V j d G l v b j E v d n l z d H V w X 3 B v c G l z b m V f c 3 R h d G l z d G l r e S 9 B d X R v U m V t b 3 Z l Z E N v b H V t b n M x L n t D V i w x M H 0 m c X V v d D s s J n F 1 b 3 Q 7 U 2 V j d G l v b j E v d n l z d H V w X 3 B v c G l z b m V f c 3 R h d G l z d G l r e S 9 B d X R v U m V t b 3 Z l Z E N v b H V t b n M x L n t T a 2 V 3 b m V z c y w x M X 0 m c X V v d D s s J n F 1 b 3 Q 7 U 2 V j d G l v b j E v d n l z d H V w X 3 B v c G l z b m V f c 3 R h d G l z d G l r e S 9 B d X R v U m V t b 3 Z l Z E N v b H V t b n M x L n t L d X J 0 b 3 N p c y w x M n 0 m c X V v d D s s J n F 1 b 3 Q 7 U 2 V j d G l v b j E v d n l z d H V w X 3 B v c G l z b m V f c 3 R h d G l z d G l r e S 9 B d X R v U m V t b 3 Z l Z E N v b H V t b n M x L n t 0 Z X J t L D E z f S Z x d W 9 0 O y w m c X V v d D t T Z W N 0 a W 9 u M S 9 2 e X N 0 d X B f c G 9 w a X N u Z V 9 z d G F 0 a X N 0 a W t 5 L 0 F 1 d G 9 S Z W 1 v d m V k Q 2 9 s d W 1 u c z E u e 1 R y Y W R p b m d f R G F 5 c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Z 5 c 3 R 1 c F 9 w b 3 B p c 2 5 l X 3 N 0 Y X R p c 3 R p a 3 k v Q X V 0 b 1 J l b W 9 2 Z W R D b 2 x 1 b W 5 z M S 5 7 V G l j a 2 V y L D B 9 J n F 1 b 3 Q 7 L C Z x d W 9 0 O 1 N l Y 3 R p b 2 4 x L 3 Z 5 c 3 R 1 c F 9 w b 3 B p c 2 5 l X 3 N 0 Y X R p c 3 R p a 3 k v Q X V 0 b 1 J l b W 9 2 Z W R D b 2 x 1 b W 5 z M S 5 7 T W l u X 3 B y a W N l L D F 9 J n F 1 b 3 Q 7 L C Z x d W 9 0 O 1 N l Y 3 R p b 2 4 x L 3 Z 5 c 3 R 1 c F 9 w b 3 B p c 2 5 l X 3 N 0 Y X R p c 3 R p a 3 k v Q X V 0 b 1 J l b W 9 2 Z W R D b 2 x 1 b W 5 z M S 5 7 T W F 4 X 3 B y a W N l L D J 9 J n F 1 b 3 Q 7 L C Z x d W 9 0 O 1 N l Y 3 R p b 2 4 x L 3 Z 5 c 3 R 1 c F 9 w b 3 B p c 2 5 l X 3 N 0 Y X R p c 3 R p a 3 k v Q X V 0 b 1 J l b W 9 2 Z W R D b 2 x 1 b W 5 z M S 5 7 U m F u Z 2 V f c H J p Y 2 U s M 3 0 m c X V v d D s s J n F 1 b 3 Q 7 U 2 V j d G l v b j E v d n l z d H V w X 3 B v c G l z b m V f c 3 R h d G l z d G l r e S 9 B d X R v U m V t b 3 Z l Z E N v b H V t b n M x L n t N Z W F u X 2 R h a W x 5 L D R 9 J n F 1 b 3 Q 7 L C Z x d W 9 0 O 1 N l Y 3 R p b 2 4 x L 3 Z 5 c 3 R 1 c F 9 w b 3 B p c 2 5 l X 3 N 0 Y X R p c 3 R p a 3 k v Q X V 0 b 1 J l b W 9 2 Z W R D b 2 x 1 b W 5 z M S 5 7 T W V h b l 9 k Y W l s e V 9 l Z m Z l Y 3 R p d m U s N X 0 m c X V v d D s s J n F 1 b 3 Q 7 U 2 V j d G l v b j E v d n l z d H V w X 3 B v c G l z b m V f c 3 R h d G l z d G l r e S 9 B d X R v U m V t b 3 Z l Z E N v b H V t b n M x L n t N Z W F u X 2 F u b n V h b C w 2 f S Z x d W 9 0 O y w m c X V v d D t T Z W N 0 a W 9 u M S 9 2 e X N 0 d X B f c G 9 w a X N u Z V 9 z d G F 0 a X N 0 a W t 5 L 0 F 1 d G 9 S Z W 1 v d m V k Q 2 9 s d W 1 u c z E u e 0 1 l Y W 5 f Y W 5 u d W F s X 2 V m Z m V j d G l 2 Z S w 3 f S Z x d W 9 0 O y w m c X V v d D t T Z W N 0 a W 9 u M S 9 2 e X N 0 d X B f c G 9 w a X N u Z V 9 z d G F 0 a X N 0 a W t 5 L 0 F 1 d G 9 S Z W 1 v d m V k Q 2 9 s d W 1 u c z E u e 1 N 0 Z F 9 k Y W l s e S w 4 f S Z x d W 9 0 O y w m c X V v d D t T Z W N 0 a W 9 u M S 9 2 e X N 0 d X B f c G 9 w a X N u Z V 9 z d G F 0 a X N 0 a W t 5 L 0 F 1 d G 9 S Z W 1 v d m V k Q 2 9 s d W 1 u c z E u e 1 N 0 Z F 9 h b m 5 1 Y W w s O X 0 m c X V v d D s s J n F 1 b 3 Q 7 U 2 V j d G l v b j E v d n l z d H V w X 3 B v c G l z b m V f c 3 R h d G l z d G l r e S 9 B d X R v U m V t b 3 Z l Z E N v b H V t b n M x L n t D V i w x M H 0 m c X V v d D s s J n F 1 b 3 Q 7 U 2 V j d G l v b j E v d n l z d H V w X 3 B v c G l z b m V f c 3 R h d G l z d G l r e S 9 B d X R v U m V t b 3 Z l Z E N v b H V t b n M x L n t T a 2 V 3 b m V z c y w x M X 0 m c X V v d D s s J n F 1 b 3 Q 7 U 2 V j d G l v b j E v d n l z d H V w X 3 B v c G l z b m V f c 3 R h d G l z d G l r e S 9 B d X R v U m V t b 3 Z l Z E N v b H V t b n M x L n t L d X J 0 b 3 N p c y w x M n 0 m c X V v d D s s J n F 1 b 3 Q 7 U 2 V j d G l v b j E v d n l z d H V w X 3 B v c G l z b m V f c 3 R h d G l z d G l r e S 9 B d X R v U m V t b 3 Z l Z E N v b H V t b n M x L n t 0 Z X J t L D E z f S Z x d W 9 0 O y w m c X V v d D t T Z W N 0 a W 9 u M S 9 2 e X N 0 d X B f c G 9 w a X N u Z V 9 z d G F 0 a X N 0 a W t 5 L 0 F 1 d G 9 S Z W 1 v d m V k Q 2 9 s d W 1 u c z E u e 1 R y Y W R p b m d f R G F 5 c y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5 c 3 R 1 c F 9 w b 3 B p c 2 5 l X 3 N 0 Y X R p c 3 R p a 3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e X N 0 d X B f c G 9 w a X N u Z V 9 z d G F 0 a X N 0 a W t 5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l z d H V w X 3 B v c G l z b m V f c 3 R h d G l z d G l r e S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u d G V f Y 2 F y b G 9 f d m F y X 2 5 v c m 1 h b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2 E y Y 2 F l Z G F h L W U 1 M D g t N D J l O S 0 5 Y z A 1 L W V k N D I w N 2 F k N W R m O S I g L z 4 8 R W 5 0 c n k g V H l w Z T 0 i U m V z d W x 0 V H l w Z S I g V m F s d W U 9 I n N F e G N l c H R p b 2 4 i I C 8 + P E V u d H J 5 I F R 5 c G U 9 I k Z p b G x U Y X J n Z X Q i I F Z h b H V l P S J z b W 9 u d G V f Y 2 F y b G 9 f d m F y X 2 5 v c m 1 h b D I z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d U M D E 6 N D I 6 M T A u N z Y 4 M D c 5 O V o i I C 8 + P E V u d H J 5 I F R 5 c G U 9 I k Z p b G x D b 2 x 1 b W 5 U e X B l c y I g V m F s d W U 9 I n N C U V V G Q l E 9 P S I g L z 4 8 R W 5 0 c n k g V H l w Z T 0 i R m l s b E N v b H V t b k 5 h b W V z I i B W Y W x 1 Z T 0 i c 1 s m c X V v d D t D b 2 5 m a W R l b m N l X 0 x l d m V s J n F 1 b 3 Q 7 L C Z x d W 9 0 O 1 Z h U l 9 h b m 5 1 Y W x f Z W Z m Z W N 0 a X Z l J n F 1 b 3 Q 7 L C Z x d W 9 0 O 1 Z h U l 9 k Y W l s e V 9 l Z m Z l Y 3 R p d m U m c X V v d D s s J n F 1 b 3 Q 7 V m F S X 0 F u b n V h b G l 6 Z W R f R W Z m Z W N 0 a X Z l J n F 1 b 3 Q 7 X S I g L z 4 8 R W 5 0 c n k g V H l w Z T 0 i R m l s b F N 0 Y X R 1 c y I g V m F s d W U 9 I n N D b 2 1 w b G V 0 Z S I g L z 4 8 R W 5 0 c n k g V H l w Z T 0 i R m l s b E N v d W 5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b n R l X 2 N h c m x v X 3 Z h c l 9 u b 3 J t Y W w v Q X V 0 b 1 J l b W 9 2 Z W R D b 2 x 1 b W 5 z M S 5 7 Q 2 9 u Z m l k Z W 5 j Z V 9 M Z X Z l b C w w f S Z x d W 9 0 O y w m c X V v d D t T Z W N 0 a W 9 u M S 9 t b 2 5 0 Z V 9 j Y X J s b 1 9 2 Y X J f b m 9 y b W F s L 0 F 1 d G 9 S Z W 1 v d m V k Q 2 9 s d W 1 u c z E u e 1 Z h U l 9 h b m 5 1 Y W x f Z W Z m Z W N 0 a X Z l L D F 9 J n F 1 b 3 Q 7 L C Z x d W 9 0 O 1 N l Y 3 R p b 2 4 x L 2 1 v b n R l X 2 N h c m x v X 3 Z h c l 9 u b 3 J t Y W w v Q X V 0 b 1 J l b W 9 2 Z W R D b 2 x 1 b W 5 z M S 5 7 V m F S X 2 R h a W x 5 X 2 V m Z m V j d G l 2 Z S w y f S Z x d W 9 0 O y w m c X V v d D t T Z W N 0 a W 9 u M S 9 t b 2 5 0 Z V 9 j Y X J s b 1 9 2 Y X J f b m 9 y b W F s L 0 F 1 d G 9 S Z W 1 v d m V k Q 2 9 s d W 1 u c z E u e 1 Z h U l 9 B b m 5 1 Y W x p e m V k X 0 V m Z m V j d G l 2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b 2 5 0 Z V 9 j Y X J s b 1 9 2 Y X J f b m 9 y b W F s L 0 F 1 d G 9 S Z W 1 v d m V k Q 2 9 s d W 1 u c z E u e 0 N v b m Z p Z G V u Y 2 V f T G V 2 Z W w s M H 0 m c X V v d D s s J n F 1 b 3 Q 7 U 2 V j d G l v b j E v b W 9 u d G V f Y 2 F y b G 9 f d m F y X 2 5 v c m 1 h b C 9 B d X R v U m V t b 3 Z l Z E N v b H V t b n M x L n t W Y V J f Y W 5 u d W F s X 2 V m Z m V j d G l 2 Z S w x f S Z x d W 9 0 O y w m c X V v d D t T Z W N 0 a W 9 u M S 9 t b 2 5 0 Z V 9 j Y X J s b 1 9 2 Y X J f b m 9 y b W F s L 0 F 1 d G 9 S Z W 1 v d m V k Q 2 9 s d W 1 u c z E u e 1 Z h U l 9 k Y W l s e V 9 l Z m Z l Y 3 R p d m U s M n 0 m c X V v d D s s J n F 1 b 3 Q 7 U 2 V j d G l v b j E v b W 9 u d G V f Y 2 F y b G 9 f d m F y X 2 5 v c m 1 h b C 9 B d X R v U m V t b 3 Z l Z E N v b H V t b n M x L n t W Y V J f Q W 5 u d W F s a X p l Z F 9 F Z m Z l Y 3 R p d m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1 v b n R l X 2 N h c m x v X 3 Z h c l 9 u b 3 J t Y W w l M j A o M y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5 0 Z V 9 j Y X J s b 1 9 2 Y X J f b m 9 y b W F s J T I w K D M p L 1 o l Q z M l Q T F o b G F 2 J U M z J U F E J T I w c 2 U l M j B 6 d i V D M y V C R C V D N S V B M W V u b 3 U l M j A l Q z M l Q k F y b 3 Z u J U M z J U F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u d G V f Y 2 F y b G 9 f d m F y X 2 5 v c m 1 h b C U y M C g z K S 9 a b S V D N C U 5 Q m 4 l Q z Q l O U J u J U M z J U J E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9 v d H N 0 c m F w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N m U w Z G I w N T M t M T V l N S 0 0 N T Q 5 L T g 4 N D U t N m M 0 Z T E 4 M G R j Y m I 2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R h c m d l d C I g V m F s d W U 9 I n N i b 2 9 0 c 3 R y Y X A y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D h U M T k 6 M D I 6 N D I u N D c 4 M z M z N 1 o i I C 8 + P E V u d H J 5 I F R 5 c G U 9 I k Z p b G x D b 2 x 1 b W 5 U e X B l c y I g V m F s d W U 9 I n N C U V V G Q l F V P S I g L z 4 8 R W 5 0 c n k g V H l w Z T 0 i R m l s b E N v b H V t b k 5 h b W V z I i B W Y W x 1 Z T 0 i c 1 s m c X V v d D t D b 2 5 m a W R l b m N l J n F 1 b 3 Q 7 L C Z x d W 9 0 O 2 V 4 c G V j d G V k X 2 F u b n V h b F 9 y Z X R 1 c m 4 m c X V v d D s s J n F 1 b 3 Q 7 Z X h w Z W N 0 Z W R f Y W 5 u d W F s X 3 J l d H V y b l 9 l Z m Z l Y 3 R p d m U m c X V v d D s s J n F 1 b 3 Q 7 V m F S X 2 F u b n V h b C Z x d W 9 0 O y w m c X V v d D t W Y V J f Z G F p b H k m c X V v d D t d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9 v d H N 0 c m F w L 0 F 1 d G 9 S Z W 1 v d m V k Q 2 9 s d W 1 u c z E u e 0 N v b m Z p Z G V u Y 2 U s M H 0 m c X V v d D s s J n F 1 b 3 Q 7 U 2 V j d G l v b j E v Y m 9 v d H N 0 c m F w L 0 F 1 d G 9 S Z W 1 v d m V k Q 2 9 s d W 1 u c z E u e 2 V 4 c G V j d G V k X 2 F u b n V h b F 9 y Z X R 1 c m 4 s M X 0 m c X V v d D s s J n F 1 b 3 Q 7 U 2 V j d G l v b j E v Y m 9 v d H N 0 c m F w L 0 F 1 d G 9 S Z W 1 v d m V k Q 2 9 s d W 1 u c z E u e 2 V 4 c G V j d G V k X 2 F u b n V h b F 9 y Z X R 1 c m 5 f Z W Z m Z W N 0 a X Z l L D J 9 J n F 1 b 3 Q 7 L C Z x d W 9 0 O 1 N l Y 3 R p b 2 4 x L 2 J v b 3 R z d H J h c C 9 B d X R v U m V t b 3 Z l Z E N v b H V t b n M x L n t W Y V J f Y W 5 u d W F s L D N 9 J n F 1 b 3 Q 7 L C Z x d W 9 0 O 1 N l Y 3 R p b 2 4 x L 2 J v b 3 R z d H J h c C 9 B d X R v U m V t b 3 Z l Z E N v b H V t b n M x L n t W Y V J f Z G F p b H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Y m 9 v d H N 0 c m F w L 0 F 1 d G 9 S Z W 1 v d m V k Q 2 9 s d W 1 u c z E u e 0 N v b m Z p Z G V u Y 2 U s M H 0 m c X V v d D s s J n F 1 b 3 Q 7 U 2 V j d G l v b j E v Y m 9 v d H N 0 c m F w L 0 F 1 d G 9 S Z W 1 v d m V k Q 2 9 s d W 1 u c z E u e 2 V 4 c G V j d G V k X 2 F u b n V h b F 9 y Z X R 1 c m 4 s M X 0 m c X V v d D s s J n F 1 b 3 Q 7 U 2 V j d G l v b j E v Y m 9 v d H N 0 c m F w L 0 F 1 d G 9 S Z W 1 v d m V k Q 2 9 s d W 1 u c z E u e 2 V 4 c G V j d G V k X 2 F u b n V h b F 9 y Z X R 1 c m 5 f Z W Z m Z W N 0 a X Z l L D J 9 J n F 1 b 3 Q 7 L C Z x d W 9 0 O 1 N l Y 3 R p b 2 4 x L 2 J v b 3 R z d H J h c C 9 B d X R v U m V t b 3 Z l Z E N v b H V t b n M x L n t W Y V J f Y W 5 u d W F s L D N 9 J n F 1 b 3 Q 7 L C Z x d W 9 0 O 1 N l Y 3 R p b 2 4 x L 2 J v b 3 R z d H J h c C 9 B d X R v U m V t b 3 Z l Z E N v b H V t b n M x L n t W Y V J f Z G F p b H k s N H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i b 2 9 0 c 3 R y Y X A l M j A o M y k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2 9 0 c 3 R y Y X A l M j A o M y k v W i V D M y V B M W h s Y X Y l Q z M l Q U Q l M j B z Z S U y M H p 2 J U M z J U J E J U M 1 J U E x Z W 5 v d S U y M C V D M y V C Q X J v d m 4 l Q z M l Q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2 9 0 c 3 R y Y X A l M j A o M y k v W m 0 l Q z Q l O U J u J U M 0 J T l C b i V D M y V C R C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H H R C j 3 j G 2 Q Y x F P k S 6 3 h j a A A A A A A I A A A A A A B B m A A A A A Q A A I A A A A D S r 0 l K z 2 5 J r z E Z m z c 2 9 x E h Q K k 6 u S W Z V Z l k Z W H N 7 R 1 W i A A A A A A 6 A A A A A A g A A I A A A A F Y G T A D t d U S K b T W k Q g R K C A d Z O B h m K N W x y f y v z g M 7 z 0 9 z U A A A A O 4 n x 7 e N 6 v t t J r a w C / Q a / Z P W g F B I Y j 2 8 H 0 F S J 1 g 8 A n Z X s 6 r L m H N I Y e K F k g s d b V 2 K x f O G P E D Z 4 l I X 2 C s N 2 4 h V i k Z L Y 7 4 P L z v u M j b w 7 x G u X N W C Q A A A A B F m a W i y + D 2 u q d B N c V G B L 3 X 6 X p t e + T X w 9 s o l R m x L z p x 2 I U N S / D I Q P p S L Q H U 2 D N Y R Y x E n 7 L J O y W 2 t m u f M L z r P l E o = < / D a t a M a s h u p > 
</file>

<file path=customXml/itemProps1.xml><?xml version="1.0" encoding="utf-8"?>
<ds:datastoreItem xmlns:ds="http://schemas.openxmlformats.org/officeDocument/2006/customXml" ds:itemID="{99359254-644C-4D08-8480-377DD5A16D3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FA_data</vt:lpstr>
      <vt:lpstr>Q_data</vt:lpstr>
      <vt:lpstr>Q_data_ext</vt:lpstr>
      <vt:lpstr>Q_popisna_statistika</vt:lpstr>
      <vt:lpstr>Q_shapiro-wilkuv_test</vt:lpstr>
      <vt:lpstr>Q_Durbin-watson_korelace</vt:lpstr>
      <vt:lpstr>Q_delta-normal_var</vt:lpstr>
      <vt:lpstr>Q_bootstrap</vt:lpstr>
      <vt:lpstr>Q_monte_carlo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Matěj Hirnšal</cp:lastModifiedBy>
  <dcterms:created xsi:type="dcterms:W3CDTF">2025-03-31T01:56:38Z</dcterms:created>
  <dcterms:modified xsi:type="dcterms:W3CDTF">2025-05-09T18:23:10Z</dcterms:modified>
</cp:coreProperties>
</file>